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ngrgorinic\Documents\Strukovna škola Pula\2025. - INVESTICIJSKO\"/>
    </mc:Choice>
  </mc:AlternateContent>
  <bookViews>
    <workbookView xWindow="0" yWindow="0" windowWidth="28800" windowHeight="12300" tabRatio="931"/>
  </bookViews>
  <sheets>
    <sheet name="klime - oprema" sheetId="49" r:id="rId1"/>
  </sheets>
  <externalReferences>
    <externalReference r:id="rId2"/>
  </externalReferences>
  <definedNames>
    <definedName name="_ksd" localSheetId="0">#REF!</definedName>
    <definedName name="_ksd">#REF!</definedName>
    <definedName name="dsf" localSheetId="0">#REF!</definedName>
    <definedName name="dsf">#REF!</definedName>
    <definedName name="geri" localSheetId="0">#REF!</definedName>
    <definedName name="geri">#REF!</definedName>
    <definedName name="H_g" localSheetId="0">#REF!</definedName>
    <definedName name="H_g">#REF!</definedName>
    <definedName name="HH_g" localSheetId="0">#REF!</definedName>
    <definedName name="HH_g">#REF!</definedName>
    <definedName name="KS" localSheetId="0">#REF!</definedName>
    <definedName name="KS">#REF!</definedName>
    <definedName name="_xlnm.Print_Area" localSheetId="0">'klime - oprema'!$A$1:$F$93</definedName>
    <definedName name="sum" localSheetId="0">[1]TROŠKOVNIK!#REF!</definedName>
    <definedName name="sum">[1]TROŠKOVNIK!#REF!</definedName>
    <definedName name="Uponor_Tacker" localSheetId="0">#REF!</definedName>
    <definedName name="Uponor_Tacker">#REF!</definedName>
    <definedName name="v_max" localSheetId="0">#REF!</definedName>
    <definedName name="v_max">#REF!</definedName>
  </definedNames>
  <calcPr calcId="162913"/>
</workbook>
</file>

<file path=xl/calcChain.xml><?xml version="1.0" encoding="utf-8"?>
<calcChain xmlns="http://schemas.openxmlformats.org/spreadsheetml/2006/main">
  <c r="B91" i="49" l="1"/>
  <c r="F87" i="49"/>
  <c r="F83" i="49"/>
  <c r="F69" i="49"/>
  <c r="F51" i="49"/>
  <c r="F36" i="49"/>
  <c r="F91" i="49" l="1"/>
  <c r="F93" i="49" l="1"/>
  <c r="F95" i="49" s="1"/>
</calcChain>
</file>

<file path=xl/sharedStrings.xml><?xml version="1.0" encoding="utf-8"?>
<sst xmlns="http://schemas.openxmlformats.org/spreadsheetml/2006/main" count="95" uniqueCount="87">
  <si>
    <t>kom</t>
  </si>
  <si>
    <t>UKUPNO</t>
  </si>
  <si>
    <t>1.</t>
  </si>
  <si>
    <t>1.1</t>
  </si>
  <si>
    <t>1.2</t>
  </si>
  <si>
    <t>Vanjska jedinica inverter sustava multisplit izvedbe</t>
  </si>
  <si>
    <t>za spajanje do 3 unutarnje jedinice, namjenjena za vanjsku montažu - zaštićena od vremenskih utjecaja, s ugrađenim inverter kompresorom, zrakom hlađenim kondenzatorom i svim potrebnim elementima za zaštitu i kontrolu, sljedećih tehničkih značajki:</t>
  </si>
  <si>
    <r>
      <t>- nominalni učinak hlađenja: Q</t>
    </r>
    <r>
      <rPr>
        <vertAlign val="subscript"/>
        <sz val="9"/>
        <rFont val="Arial"/>
        <family val="2"/>
        <charset val="238"/>
      </rPr>
      <t>hl</t>
    </r>
    <r>
      <rPr>
        <sz val="9"/>
        <rFont val="Arial"/>
        <family val="2"/>
        <charset val="238"/>
      </rPr>
      <t xml:space="preserve"> =  6,8 kW </t>
    </r>
  </si>
  <si>
    <t>- apsorbirana snaga: 1,84 kW / 220-230-240 V / 1 faza / 50 Hz</t>
  </si>
  <si>
    <t>- godišnja potrošnja: 301 kWh/g</t>
  </si>
  <si>
    <t>- sezonski stupanj energetske učinkovitosti: SEER = A++ (7,9)</t>
  </si>
  <si>
    <r>
      <t>- nominalni učinak grijanja: Q</t>
    </r>
    <r>
      <rPr>
        <vertAlign val="subscript"/>
        <sz val="9"/>
        <rFont val="Arial"/>
        <family val="2"/>
        <charset val="238"/>
      </rPr>
      <t>gr</t>
    </r>
    <r>
      <rPr>
        <sz val="9"/>
        <rFont val="Arial"/>
        <family val="2"/>
        <charset val="238"/>
      </rPr>
      <t xml:space="preserve"> = 8,6 kW </t>
    </r>
  </si>
  <si>
    <t>- apsorbirana snaga: 1,91 kW / 220-230-240 V / 1 faza / 50 Hz</t>
  </si>
  <si>
    <t>- učinak grijanja: - pri referentnoj temperaturi: 5,7  kW</t>
  </si>
  <si>
    <t xml:space="preserve">                           - pri bivalentnoj temperaturi:  6,4  kW</t>
  </si>
  <si>
    <t xml:space="preserve">          - pri min. temperaturi radnog područja: 4,6 kW</t>
  </si>
  <si>
    <t>- godišnja potrošnja: 2321  kWh / g</t>
  </si>
  <si>
    <t>- sezonski stupanj energetske učinkovitosti: SCOP = A+ (4,1)</t>
  </si>
  <si>
    <t>- protok zraka - hlađenje: 35,4 m3/min</t>
  </si>
  <si>
    <t>- protok zraka - grijanje: 39,6 m3/min</t>
  </si>
  <si>
    <t xml:space="preserve">- područje hlađenja: -10 °C do +46°C </t>
  </si>
  <si>
    <t xml:space="preserve">- područje grijanja:   -15 °C do +24 °C </t>
  </si>
  <si>
    <t>- nivo zvučnog tlaka - hlađenje (SPL): 48 dB (A)</t>
  </si>
  <si>
    <t>- nivo zvučne snage - hlađenje (PWL): 63 dB (A)</t>
  </si>
  <si>
    <t>- nivo zvučnog tlaka - grijanje (SPL): 53 dB (A)</t>
  </si>
  <si>
    <t xml:space="preserve">- dimenzije: V × Š × D: 710 x 840 x 330 (+66) mm    </t>
  </si>
  <si>
    <t>- masa: 58 kg</t>
  </si>
  <si>
    <t>- maksimalna dozvoljena duljina cijevnog razvoda: 60 m</t>
  </si>
  <si>
    <t>- maksimalna dozvoljena duljina cijevnog razvoda za jednu jedinicu: 25 m</t>
  </si>
  <si>
    <t>- maksimalna dozvoljena visinska razlika vanjske i unutarnje jedinice: 15 (10) m</t>
  </si>
  <si>
    <t>- priključak R32 - tekuća faza: 3 x 6,35 mm</t>
  </si>
  <si>
    <t>- priključak R32 - plinovita faza: 3 x 9,52 mm</t>
  </si>
  <si>
    <t>L=51dB</t>
  </si>
  <si>
    <t>Nel,max=2,44kW (230V, 50Hz)</t>
  </si>
  <si>
    <t>Priključci: 4x6,35/3x9,52+1x12,7 mm</t>
  </si>
  <si>
    <t>Dimenzije (dxšxv): 330x950x796mm</t>
  </si>
  <si>
    <t>m=63kg</t>
  </si>
  <si>
    <t>Unutarnja zidna jedinica inverter sustava, kazetna</t>
  </si>
  <si>
    <t>sa donjom ukrasnom maskom, predviđena za montažu pod strop, sa 4 smjera ispuhivanja, opremljena ventilatorom, izmjenjivačem topline s direktnom ekspanzijom freona, te svim potrebnim elementima za zaštitu, kontrolu i regulaciju uređaja i temperature, sljedećih tehničkih značajki:</t>
  </si>
  <si>
    <r>
      <t>- učinak hlađenja: Q</t>
    </r>
    <r>
      <rPr>
        <vertAlign val="subscript"/>
        <sz val="9"/>
        <rFont val="Arial"/>
        <family val="2"/>
        <charset val="238"/>
      </rPr>
      <t xml:space="preserve">h </t>
    </r>
    <r>
      <rPr>
        <sz val="9"/>
        <rFont val="Arial"/>
        <family val="2"/>
        <charset val="238"/>
      </rPr>
      <t>= 3,5 (0,7 - 3,9) kW</t>
    </r>
  </si>
  <si>
    <r>
      <t>- učinak grijanja: Q</t>
    </r>
    <r>
      <rPr>
        <vertAlign val="subscript"/>
        <sz val="9"/>
        <rFont val="Arial"/>
        <family val="2"/>
        <charset val="238"/>
      </rPr>
      <t xml:space="preserve">g </t>
    </r>
    <r>
      <rPr>
        <sz val="9"/>
        <rFont val="Arial"/>
        <family val="2"/>
        <charset val="238"/>
      </rPr>
      <t>= 4,0 (1,0 - 5,0) kW</t>
    </r>
  </si>
  <si>
    <t xml:space="preserve">- medij: R32 </t>
  </si>
  <si>
    <t>- količina zraka: V=  6,5 - 8,0 - 9,5  m3/min</t>
  </si>
  <si>
    <t>- razina zvučnog tlaka (SPL): 25 - 30 - 34 dB (A)</t>
  </si>
  <si>
    <t>-nivo zvučne snage (PWL): 51 dB(A)</t>
  </si>
  <si>
    <t>- dimenzije: V × Š × D = 245 x 570 x 570 mm</t>
  </si>
  <si>
    <t>- dimenzije panela : V × Š × D = 10 x 625 x 625 mm</t>
  </si>
  <si>
    <t>- masa uređaja (masa panela): 15 (3) kg</t>
  </si>
  <si>
    <t>uključivo dodatni pribor:</t>
  </si>
  <si>
    <t>-ukrasna maska SLP-2FAL</t>
  </si>
  <si>
    <t>1.3</t>
  </si>
  <si>
    <t>Unutarnja zidna jedinica inverter sustava, zidna</t>
  </si>
  <si>
    <t>S maskom,opremljena ventilatorom s 5-brzinskim elektromotorom, izmjenjivačem topline s direktnom ekspanzijom freona, te svim potrebnim elementima za zaštitu, kontrolu i regulaciju uređaja i temperature, sljedećih tehničkih značajki:</t>
  </si>
  <si>
    <r>
      <t>- učinak hlađenja: Q</t>
    </r>
    <r>
      <rPr>
        <vertAlign val="subscript"/>
        <sz val="9"/>
        <rFont val="Arial"/>
        <family val="2"/>
        <charset val="238"/>
      </rPr>
      <t xml:space="preserve">h </t>
    </r>
    <r>
      <rPr>
        <sz val="9"/>
        <rFont val="Arial"/>
        <family val="2"/>
        <charset val="238"/>
      </rPr>
      <t>= 3,5 (1,1 - 3,8) kW</t>
    </r>
  </si>
  <si>
    <r>
      <t>- učinak grijanja:   Q</t>
    </r>
    <r>
      <rPr>
        <vertAlign val="subscript"/>
        <sz val="9"/>
        <rFont val="Arial"/>
        <family val="2"/>
        <charset val="238"/>
      </rPr>
      <t xml:space="preserve">g </t>
    </r>
    <r>
      <rPr>
        <sz val="9"/>
        <rFont val="Arial"/>
        <family val="2"/>
        <charset val="238"/>
      </rPr>
      <t>= 4,0 (1,3 - 4,6) kW</t>
    </r>
  </si>
  <si>
    <t>- medij: R32</t>
  </si>
  <si>
    <t>- razina zvučnog tlaka (SPL) - hlađenje: 18 - 24 - 30 - 36 - 42 dB (A)</t>
  </si>
  <si>
    <t>- razina zvučne snage (PWL) - hlađenje: 57 dB (A)</t>
  </si>
  <si>
    <t>- razina zvučnog tlaka (SPL) - grijanje: 18 - 24 - 31 - 38 - 45 dB (A)</t>
  </si>
  <si>
    <r>
      <t>- količina zraka - hlađenje: V=  3,6 - 5,0 - 6,3 - 7,8 - 11,1 m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>/min</t>
    </r>
  </si>
  <si>
    <r>
      <t>- količina zraka - grijanje: V=  4,0 - 5,0 - 6,6 - 8,0 - 11,8 m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>/min</t>
    </r>
  </si>
  <si>
    <t>- dimenzije: V × Š × D = 299 x 798 x 245 mm</t>
  </si>
  <si>
    <t>- masa: 11 kg</t>
  </si>
  <si>
    <t>Uključivo:</t>
  </si>
  <si>
    <t>- integrirano sučelje za Wi-Fi upravljanje</t>
  </si>
  <si>
    <t>- infracrveni daljinski upravljač sa 7-dnevnim timerom i satom</t>
  </si>
  <si>
    <t xml:space="preserve">- plasma quad plus filter </t>
  </si>
  <si>
    <t>1.4</t>
  </si>
  <si>
    <t>Unutarnja zidna jedinica inverter sustava, podstropna</t>
  </si>
  <si>
    <t>Opremljena s izmjenjivačem topline s direktnom ekspanzijom, te svim potrebnim elementima za zaštitu, kontrolu i regulaciju uređaja i  temperature, sljedećih tehničkih značajki:</t>
  </si>
  <si>
    <r>
      <t>- učinak hlađenja: Q</t>
    </r>
    <r>
      <rPr>
        <vertAlign val="subscript"/>
        <sz val="9"/>
        <rFont val="Arial"/>
        <family val="2"/>
        <charset val="238"/>
      </rPr>
      <t>h</t>
    </r>
    <r>
      <rPr>
        <sz val="9"/>
        <rFont val="Arial"/>
        <family val="2"/>
        <charset val="238"/>
      </rPr>
      <t xml:space="preserve"> = 5,0 kW </t>
    </r>
  </si>
  <si>
    <r>
      <t>- učinak grijanja:   Q</t>
    </r>
    <r>
      <rPr>
        <vertAlign val="subscript"/>
        <sz val="9"/>
        <rFont val="Arial"/>
        <family val="2"/>
        <charset val="238"/>
      </rPr>
      <t xml:space="preserve">g </t>
    </r>
    <r>
      <rPr>
        <sz val="9"/>
        <rFont val="Arial"/>
        <family val="2"/>
        <charset val="238"/>
      </rPr>
      <t xml:space="preserve">= 6,0 kW </t>
    </r>
  </si>
  <si>
    <t>- razina zvučnog tlaka (SPL): 32 - 34 - 37 - 40 dB (A)</t>
  </si>
  <si>
    <t>- razina zvučne snage (PWL): 60 dB (A)</t>
  </si>
  <si>
    <t>- količina zraka (hlađenje): V=  10 - 11 - 13 - 15 m3/min</t>
  </si>
  <si>
    <t>- dimenzije: V × Š × D = 230 x 960 x 680 mm</t>
  </si>
  <si>
    <t>- masa: 26,0 kg</t>
  </si>
  <si>
    <t>- filter zraka</t>
  </si>
  <si>
    <t>1.5</t>
  </si>
  <si>
    <t>Multifunkcionalni deluxe daljinski žičani upravljač</t>
  </si>
  <si>
    <t>S LCD zaslonom i pozadinskim osvjetljenjem, s kontrolom uključivanja/isključivanja, režima rada, smjera istrujavanja zraka, podešavanja temperature u intervalima od 0,5°C, brzine ventilatora, mogućnosti postavki dviju temperatura u automatskom radu, prikazom greške te tjednim tajmerom.</t>
  </si>
  <si>
    <t>Dobava i ugradnja unutarnje jedinice multisplit sustava</t>
  </si>
  <si>
    <t>Dobava i ugradnja unutarnje zidne jedinice</t>
  </si>
  <si>
    <t>Dobava i ugradnja vanjske jedinice multisplit sustava</t>
  </si>
  <si>
    <t xml:space="preserve">GRIJANJE / HLAĐENJE - SUSTAV ZRAK-ZRAK: OPREMA </t>
  </si>
  <si>
    <t>SVEUKUPNO S PDV-OM:</t>
  </si>
  <si>
    <t>PDV: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</si>
</sst>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[$-41A]General"/>
    <numFmt numFmtId="166" formatCode="_-[$€-2]\ * #,##0.00_-;\-[$€-2]\ * #,##0.00_-;_-[$€-2]\ * &quot;-&quot;??_-"/>
    <numFmt numFmtId="167" formatCode="&quot;kn&quot;\ #,##0.00;[Red]\-&quot;kn&quot;\ #,##0.00"/>
    <numFmt numFmtId="168" formatCode="#.##0.0"/>
    <numFmt numFmtId="169" formatCode="_(* #,##0.00_);_(* \(#,##0.00\);_(* &quot;-&quot;??_);_(@_)"/>
    <numFmt numFmtId="170" formatCode="#,##0.00\ [$€-1]"/>
    <numFmt numFmtId="171" formatCode="#,##0.00\ [$€-41A]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Times New Roman CE"/>
      <family val="1"/>
      <charset val="238"/>
    </font>
    <font>
      <sz val="10"/>
      <name val="Times New Roman CE"/>
      <family val="1"/>
    </font>
    <font>
      <sz val="12"/>
      <name val="Times New Roman CE"/>
      <family val="1"/>
      <charset val="238"/>
    </font>
    <font>
      <sz val="12"/>
      <name val="Times New Roman CE"/>
      <family val="1"/>
    </font>
    <font>
      <sz val="10"/>
      <color indexed="8"/>
      <name val="MS Sans Serif"/>
      <family val="2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sz val="10"/>
      <name val="Helv"/>
    </font>
    <font>
      <u/>
      <sz val="10"/>
      <color indexed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rgb="FFFF0000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name val="Arial (W1)"/>
      <charset val="238"/>
    </font>
    <font>
      <sz val="9"/>
      <color indexed="8"/>
      <name val="Arial"/>
      <family val="2"/>
      <charset val="238"/>
    </font>
    <font>
      <vertAlign val="subscript"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16">
    <xf numFmtId="0" fontId="0" fillId="0" borderId="0"/>
    <xf numFmtId="0" fontId="3" fillId="0" borderId="0"/>
    <xf numFmtId="165" fontId="6" fillId="0" borderId="0" applyBorder="0" applyProtection="0"/>
    <xf numFmtId="0" fontId="7" fillId="0" borderId="0"/>
    <xf numFmtId="0" fontId="4" fillId="0" borderId="0"/>
    <xf numFmtId="0" fontId="4" fillId="0" borderId="0">
      <alignment vertical="justify" wrapText="1"/>
    </xf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8" fillId="0" borderId="0">
      <alignment horizontal="right" vertical="top"/>
    </xf>
    <xf numFmtId="0" fontId="9" fillId="0" borderId="0">
      <alignment horizontal="right" vertical="top"/>
    </xf>
    <xf numFmtId="0" fontId="10" fillId="0" borderId="0">
      <alignment horizontal="justify" vertical="top" wrapText="1"/>
    </xf>
    <xf numFmtId="0" fontId="11" fillId="0" borderId="0">
      <alignment horizontal="justify" vertical="top" wrapText="1"/>
    </xf>
    <xf numFmtId="0" fontId="8" fillId="0" borderId="0">
      <alignment horizontal="left"/>
    </xf>
    <xf numFmtId="0" fontId="9" fillId="0" borderId="0">
      <alignment horizontal="left"/>
    </xf>
    <xf numFmtId="4" fontId="10" fillId="0" borderId="0">
      <alignment horizontal="right"/>
    </xf>
    <xf numFmtId="4" fontId="11" fillId="0" borderId="0">
      <alignment horizontal="right"/>
    </xf>
    <xf numFmtId="0" fontId="10" fillId="0" borderId="0">
      <alignment horizontal="right"/>
    </xf>
    <xf numFmtId="0" fontId="11" fillId="0" borderId="0">
      <alignment horizontal="right"/>
    </xf>
    <xf numFmtId="4" fontId="10" fillId="0" borderId="0">
      <alignment horizontal="right" wrapText="1"/>
    </xf>
    <xf numFmtId="4" fontId="11" fillId="0" borderId="0">
      <alignment horizontal="right" wrapText="1"/>
    </xf>
    <xf numFmtId="0" fontId="10" fillId="0" borderId="0">
      <alignment horizontal="right"/>
    </xf>
    <xf numFmtId="0" fontId="11" fillId="0" borderId="0">
      <alignment horizontal="right"/>
    </xf>
    <xf numFmtId="4" fontId="10" fillId="0" borderId="0">
      <alignment horizontal="right"/>
    </xf>
    <xf numFmtId="4" fontId="11" fillId="0" borderId="0">
      <alignment horizontal="right"/>
    </xf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164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5" fillId="0" borderId="0"/>
    <xf numFmtId="0" fontId="31" fillId="20" borderId="8" applyNumberFormat="0" applyAlignment="0" applyProtection="0"/>
    <xf numFmtId="9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3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3" fillId="0" borderId="0"/>
    <xf numFmtId="169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8" fillId="0" borderId="0"/>
    <xf numFmtId="0" fontId="3" fillId="0" borderId="0"/>
  </cellStyleXfs>
  <cellXfs count="46">
    <xf numFmtId="0" fontId="0" fillId="0" borderId="0" xfId="0"/>
    <xf numFmtId="0" fontId="5" fillId="0" borderId="0" xfId="0" applyFont="1" applyBorder="1" applyAlignment="1" applyProtection="1"/>
    <xf numFmtId="0" fontId="35" fillId="0" borderId="0" xfId="0" applyFont="1" applyBorder="1" applyAlignment="1" applyProtection="1"/>
    <xf numFmtId="0" fontId="35" fillId="0" borderId="0" xfId="0" applyFont="1" applyAlignment="1" applyProtection="1">
      <alignment horizontal="center" vertical="top"/>
    </xf>
    <xf numFmtId="0" fontId="35" fillId="0" borderId="0" xfId="0" applyFont="1" applyAlignment="1" applyProtection="1">
      <alignment horizontal="justify" vertical="top" wrapText="1"/>
    </xf>
    <xf numFmtId="2" fontId="35" fillId="0" borderId="0" xfId="0" applyNumberFormat="1" applyFont="1" applyAlignment="1" applyProtection="1"/>
    <xf numFmtId="4" fontId="35" fillId="0" borderId="0" xfId="0" applyNumberFormat="1" applyFont="1" applyAlignment="1" applyProtection="1">
      <alignment horizontal="center"/>
    </xf>
    <xf numFmtId="4" fontId="35" fillId="0" borderId="0" xfId="0" applyNumberFormat="1" applyFont="1" applyAlignment="1" applyProtection="1"/>
    <xf numFmtId="4" fontId="35" fillId="0" borderId="0" xfId="0" applyNumberFormat="1" applyFont="1" applyBorder="1" applyAlignment="1" applyProtection="1">
      <alignment horizontal="right"/>
    </xf>
    <xf numFmtId="4" fontId="35" fillId="0" borderId="0" xfId="0" applyNumberFormat="1" applyFont="1" applyBorder="1" applyAlignment="1" applyProtection="1"/>
    <xf numFmtId="4" fontId="36" fillId="0" borderId="0" xfId="0" applyNumberFormat="1" applyFont="1" applyAlignment="1" applyProtection="1">
      <alignment horizontal="right"/>
    </xf>
    <xf numFmtId="49" fontId="36" fillId="0" borderId="0" xfId="0" applyNumberFormat="1" applyFont="1" applyAlignment="1" applyProtection="1">
      <alignment horizontal="justify" vertical="top" wrapText="1"/>
    </xf>
    <xf numFmtId="0" fontId="36" fillId="0" borderId="0" xfId="10" applyFont="1" applyAlignment="1" applyProtection="1">
      <alignment horizontal="justify" vertical="top" wrapText="1"/>
    </xf>
    <xf numFmtId="4" fontId="46" fillId="0" borderId="0" xfId="0" applyNumberFormat="1" applyFont="1" applyAlignment="1" applyProtection="1">
      <alignment horizontal="center" wrapText="1"/>
    </xf>
    <xf numFmtId="2" fontId="4" fillId="0" borderId="0" xfId="0" applyNumberFormat="1" applyFont="1" applyAlignment="1" applyProtection="1"/>
    <xf numFmtId="49" fontId="39" fillId="24" borderId="0" xfId="0" applyNumberFormat="1" applyFont="1" applyFill="1" applyAlignment="1">
      <alignment horizontal="center" wrapText="1"/>
    </xf>
    <xf numFmtId="0" fontId="39" fillId="24" borderId="0" xfId="0" applyFont="1" applyFill="1" applyAlignment="1">
      <alignment horizontal="justify" wrapText="1"/>
    </xf>
    <xf numFmtId="0" fontId="40" fillId="24" borderId="0" xfId="0" applyFont="1" applyFill="1" applyAlignment="1">
      <alignment horizontal="center"/>
    </xf>
    <xf numFmtId="171" fontId="40" fillId="24" borderId="0" xfId="0" applyNumberFormat="1" applyFont="1" applyFill="1" applyAlignment="1">
      <alignment horizontal="center"/>
    </xf>
    <xf numFmtId="0" fontId="40" fillId="0" borderId="0" xfId="0" applyFont="1" applyAlignment="1">
      <alignment horizontal="left"/>
    </xf>
    <xf numFmtId="49" fontId="39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justify" wrapText="1"/>
    </xf>
    <xf numFmtId="0" fontId="39" fillId="0" borderId="0" xfId="0" applyFont="1" applyAlignment="1">
      <alignment horizontal="center" wrapText="1"/>
    </xf>
    <xf numFmtId="171" fontId="39" fillId="0" borderId="0" xfId="0" applyNumberFormat="1" applyFont="1" applyAlignment="1">
      <alignment horizontal="center"/>
    </xf>
    <xf numFmtId="171" fontId="43" fillId="0" borderId="0" xfId="0" applyNumberFormat="1" applyFont="1" applyAlignment="1">
      <alignment horizontal="center" wrapText="1"/>
    </xf>
    <xf numFmtId="49" fontId="37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70" fontId="40" fillId="0" borderId="0" xfId="0" applyNumberFormat="1" applyFont="1" applyAlignment="1">
      <alignment horizontal="center"/>
    </xf>
    <xf numFmtId="0" fontId="41" fillId="0" borderId="0" xfId="0" applyFont="1" applyAlignment="1">
      <alignment horizontal="justify" wrapText="1"/>
    </xf>
    <xf numFmtId="0" fontId="49" fillId="0" borderId="0" xfId="0" applyFont="1"/>
    <xf numFmtId="0" fontId="41" fillId="0" borderId="0" xfId="0" applyFont="1" applyAlignment="1">
      <alignment horizontal="center" wrapText="1"/>
    </xf>
    <xf numFmtId="170" fontId="42" fillId="0" borderId="0" xfId="0" applyNumberFormat="1" applyFont="1" applyAlignment="1">
      <alignment horizontal="center" wrapText="1"/>
    </xf>
    <xf numFmtId="49" fontId="44" fillId="0" borderId="0" xfId="0" applyNumberFormat="1" applyFont="1" applyAlignment="1">
      <alignment horizontal="center"/>
    </xf>
    <xf numFmtId="170" fontId="45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center" vertical="top" wrapText="1"/>
    </xf>
    <xf numFmtId="0" fontId="40" fillId="0" borderId="0" xfId="0" applyFont="1" applyAlignment="1">
      <alignment horizontal="justify" wrapText="1"/>
    </xf>
    <xf numFmtId="49" fontId="39" fillId="0" borderId="10" xfId="0" applyNumberFormat="1" applyFont="1" applyBorder="1" applyAlignment="1">
      <alignment horizontal="center" wrapText="1"/>
    </xf>
    <xf numFmtId="0" fontId="39" fillId="0" borderId="10" xfId="0" applyFont="1" applyBorder="1" applyAlignment="1">
      <alignment horizontal="justify" wrapText="1"/>
    </xf>
    <xf numFmtId="0" fontId="39" fillId="0" borderId="10" xfId="0" applyFont="1" applyBorder="1" applyAlignment="1">
      <alignment horizontal="center" wrapText="1"/>
    </xf>
    <xf numFmtId="171" fontId="43" fillId="0" borderId="10" xfId="0" applyNumberFormat="1" applyFont="1" applyBorder="1" applyAlignment="1">
      <alignment horizontal="center" wrapText="1"/>
    </xf>
    <xf numFmtId="171" fontId="40" fillId="0" borderId="0" xfId="0" applyNumberFormat="1" applyFont="1" applyAlignment="1">
      <alignment horizontal="center"/>
    </xf>
    <xf numFmtId="170" fontId="42" fillId="0" borderId="0" xfId="0" applyNumberFormat="1" applyFont="1" applyAlignment="1" applyProtection="1">
      <alignment horizontal="center" wrapText="1"/>
      <protection locked="0"/>
    </xf>
    <xf numFmtId="171" fontId="39" fillId="0" borderId="10" xfId="0" applyNumberFormat="1" applyFont="1" applyBorder="1" applyAlignment="1">
      <alignment horizontal="right"/>
    </xf>
    <xf numFmtId="171" fontId="40" fillId="0" borderId="0" xfId="0" applyNumberFormat="1" applyFont="1" applyAlignment="1">
      <alignment horizontal="right"/>
    </xf>
    <xf numFmtId="171" fontId="39" fillId="0" borderId="0" xfId="0" applyNumberFormat="1" applyFont="1" applyBorder="1" applyAlignment="1">
      <alignment horizontal="right"/>
    </xf>
  </cellXfs>
  <cellStyles count="116">
    <cellStyle name="20% - Accent1 2" xfId="57"/>
    <cellStyle name="20% - Accent2 2" xfId="58"/>
    <cellStyle name="20% - Accent3 2" xfId="59"/>
    <cellStyle name="20% - Accent4 2" xfId="60"/>
    <cellStyle name="20% - Accent5 2" xfId="61"/>
    <cellStyle name="20% - Accent6 2" xfId="62"/>
    <cellStyle name="40% - Accent1 2" xfId="63"/>
    <cellStyle name="40% - Accent2 2" xfId="64"/>
    <cellStyle name="40% - Accent3 2" xfId="65"/>
    <cellStyle name="40% - Accent4 2" xfId="66"/>
    <cellStyle name="40% - Accent5 2" xfId="67"/>
    <cellStyle name="40% - Accent6 2" xfId="68"/>
    <cellStyle name="60% - Accent1 2" xfId="69"/>
    <cellStyle name="60% - Accent2 2" xfId="70"/>
    <cellStyle name="60% - Accent3 2" xfId="71"/>
    <cellStyle name="60% - Accent4 2" xfId="72"/>
    <cellStyle name="60% - Accent5 2" xfId="73"/>
    <cellStyle name="60% - Accent6 2" xfId="74"/>
    <cellStyle name="Accent1 2" xfId="75"/>
    <cellStyle name="Accent2 2" xfId="76"/>
    <cellStyle name="Accent3 2" xfId="77"/>
    <cellStyle name="Accent4 2" xfId="78"/>
    <cellStyle name="Accent5 2" xfId="79"/>
    <cellStyle name="Accent6 2" xfId="80"/>
    <cellStyle name="Bad 2" xfId="81"/>
    <cellStyle name="Calculation 2" xfId="82"/>
    <cellStyle name="Check Cell 2" xfId="83"/>
    <cellStyle name="Comma 2" xfId="6"/>
    <cellStyle name="Comma 2 2" xfId="52"/>
    <cellStyle name="Comma 3" xfId="109"/>
    <cellStyle name="Currency 2" xfId="7"/>
    <cellStyle name="Euro" xfId="8"/>
    <cellStyle name="Euro 2" xfId="9"/>
    <cellStyle name="Excel Built-in Normal" xfId="10"/>
    <cellStyle name="Explanatory Text 2" xfId="84"/>
    <cellStyle name="Good 2" xfId="85"/>
    <cellStyle name="Heading 1 2" xfId="86"/>
    <cellStyle name="Heading 2 2" xfId="87"/>
    <cellStyle name="Heading 3 2" xfId="88"/>
    <cellStyle name="Heading 4 2" xfId="89"/>
    <cellStyle name="Hiperveza 2" xfId="54"/>
    <cellStyle name="Input 2" xfId="90"/>
    <cellStyle name="kolona A" xfId="11"/>
    <cellStyle name="kolona A 2" xfId="12"/>
    <cellStyle name="kolona B" xfId="13"/>
    <cellStyle name="kolona B 2" xfId="14"/>
    <cellStyle name="kolona C" xfId="15"/>
    <cellStyle name="kolona C 2" xfId="16"/>
    <cellStyle name="kolona D" xfId="17"/>
    <cellStyle name="kolona D 2" xfId="18"/>
    <cellStyle name="kolona E" xfId="19"/>
    <cellStyle name="kolona E 2" xfId="20"/>
    <cellStyle name="kolona F" xfId="21"/>
    <cellStyle name="kolona F 2" xfId="22"/>
    <cellStyle name="kolona G" xfId="23"/>
    <cellStyle name="kolona G 2" xfId="24"/>
    <cellStyle name="kolona H" xfId="25"/>
    <cellStyle name="kolona H 2" xfId="26"/>
    <cellStyle name="Linked Cell 2" xfId="91"/>
    <cellStyle name="Navadno_Varnost ICIT" xfId="27"/>
    <cellStyle name="Neutral 2" xfId="92"/>
    <cellStyle name="Normal 10" xfId="101"/>
    <cellStyle name="Normal 13 3" xfId="105"/>
    <cellStyle name="Normal 19 2" xfId="104"/>
    <cellStyle name="Normal 19 2 2" xfId="115"/>
    <cellStyle name="Normal 2" xfId="1"/>
    <cellStyle name="Normal 2 2" xfId="28"/>
    <cellStyle name="Normal 2 5" xfId="113"/>
    <cellStyle name="Normal 21" xfId="108"/>
    <cellStyle name="Normal 21 14" xfId="110"/>
    <cellStyle name="Normal 22" xfId="111"/>
    <cellStyle name="Normal 3" xfId="4"/>
    <cellStyle name="Normal 3 18" xfId="93"/>
    <cellStyle name="Normal 3 2" xfId="2"/>
    <cellStyle name="Normal 4" xfId="3"/>
    <cellStyle name="Normal 4 2" xfId="107"/>
    <cellStyle name="Normal 5" xfId="29"/>
    <cellStyle name="Normal 57 4" xfId="103"/>
    <cellStyle name="Normal 6" xfId="56"/>
    <cellStyle name="Normal 65" xfId="106"/>
    <cellStyle name="Normal 7" xfId="102"/>
    <cellStyle name="Normal 8" xfId="30"/>
    <cellStyle name="Normal 9" xfId="112"/>
    <cellStyle name="Normale_Foglio1" xfId="31"/>
    <cellStyle name="Normalno" xfId="0" builtinId="0"/>
    <cellStyle name="Normalno 11" xfId="114"/>
    <cellStyle name="Normalno 2" xfId="32"/>
    <cellStyle name="Normalno 2 2" xfId="33"/>
    <cellStyle name="Normalno 2 3" xfId="53"/>
    <cellStyle name="Normalno 3" xfId="34"/>
    <cellStyle name="Normalno 4" xfId="35"/>
    <cellStyle name="Note 2" xfId="94"/>
    <cellStyle name="Obično 15" xfId="36"/>
    <cellStyle name="Obično 16" xfId="37"/>
    <cellStyle name="Obično 16 2" xfId="38"/>
    <cellStyle name="Obično 17" xfId="39"/>
    <cellStyle name="Obično 2" xfId="40"/>
    <cellStyle name="Obično 3" xfId="5"/>
    <cellStyle name="Obično 4" xfId="41"/>
    <cellStyle name="Obično 5" xfId="42"/>
    <cellStyle name="Obično 6" xfId="43"/>
    <cellStyle name="Obično_A 3 - 4" xfId="95"/>
    <cellStyle name="Output 2" xfId="96"/>
    <cellStyle name="Percent 2" xfId="97"/>
    <cellStyle name="Standard_5_VODA I KANALIZACIJA_skola" xfId="44"/>
    <cellStyle name="Stil 1" xfId="45"/>
    <cellStyle name="Style 1" xfId="46"/>
    <cellStyle name="Title 2" xfId="98"/>
    <cellStyle name="Total 2" xfId="99"/>
    <cellStyle name="Valuta 2" xfId="55"/>
    <cellStyle name="Warning Text 2" xfId="100"/>
    <cellStyle name="Zarez 10 2" xfId="47"/>
    <cellStyle name="Zarez 2" xfId="48"/>
    <cellStyle name="Zarez 25" xfId="49"/>
    <cellStyle name="Zarez 3" xfId="51"/>
    <cellStyle name="Zarez 7" xfId="5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ngrad/skole%20-%20Odjel%20za%20prosvjetu/Skole%205%20faza/S&#352;%20Vladimir%20Gortab%20Buje/Troskovnici/Elektro%20Gospodars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OŠKOVNIK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showZeros="0" tabSelected="1" topLeftCell="A69" zoomScaleNormal="100" zoomScaleSheetLayoutView="100" workbookViewId="0">
      <selection activeCell="E87" sqref="E87"/>
    </sheetView>
  </sheetViews>
  <sheetFormatPr defaultColWidth="9.140625" defaultRowHeight="12"/>
  <cols>
    <col min="1" max="1" width="5.7109375" style="3" customWidth="1"/>
    <col min="2" max="2" width="44.140625" style="4" customWidth="1"/>
    <col min="3" max="3" width="7.7109375" style="6" customWidth="1"/>
    <col min="4" max="4" width="10.7109375" style="5" customWidth="1"/>
    <col min="5" max="5" width="13.140625" style="7" customWidth="1"/>
    <col min="6" max="6" width="14.42578125" style="8" customWidth="1"/>
    <col min="7" max="7" width="10.140625" style="2" bestFit="1" customWidth="1"/>
    <col min="8" max="9" width="9.140625" style="2"/>
    <col min="10" max="10" width="10.140625" style="9" bestFit="1" customWidth="1"/>
    <col min="11" max="16384" width="9.140625" style="2"/>
  </cols>
  <sheetData>
    <row r="1" spans="1:6" s="1" customFormat="1" ht="12.75">
      <c r="A1" s="11"/>
      <c r="B1" s="12"/>
      <c r="C1" s="13"/>
      <c r="D1" s="14"/>
      <c r="E1" s="10"/>
      <c r="F1" s="10"/>
    </row>
    <row r="2" spans="1:6" s="19" customFormat="1" ht="24">
      <c r="A2" s="15" t="s">
        <v>2</v>
      </c>
      <c r="B2" s="16" t="s">
        <v>84</v>
      </c>
      <c r="C2" s="17"/>
      <c r="D2" s="17"/>
      <c r="E2" s="18"/>
      <c r="F2" s="18"/>
    </row>
    <row r="3" spans="1:6" s="19" customFormat="1">
      <c r="A3" s="20"/>
      <c r="B3" s="21"/>
      <c r="C3" s="22"/>
      <c r="D3" s="22"/>
      <c r="E3" s="23"/>
      <c r="F3" s="24"/>
    </row>
    <row r="4" spans="1:6" s="19" customFormat="1">
      <c r="A4" s="25" t="s">
        <v>3</v>
      </c>
      <c r="B4" s="26" t="s">
        <v>5</v>
      </c>
      <c r="C4" s="27"/>
      <c r="D4" s="27"/>
      <c r="E4" s="28"/>
      <c r="F4" s="28"/>
    </row>
    <row r="5" spans="1:6" s="19" customFormat="1" ht="72">
      <c r="A5" s="25"/>
      <c r="B5" s="29" t="s">
        <v>6</v>
      </c>
      <c r="C5" s="27"/>
      <c r="D5" s="27"/>
      <c r="E5" s="28"/>
      <c r="F5" s="28"/>
    </row>
    <row r="6" spans="1:6" s="19" customFormat="1" ht="13.5">
      <c r="A6" s="25"/>
      <c r="B6" s="26" t="s">
        <v>7</v>
      </c>
      <c r="C6" s="27"/>
      <c r="D6" s="27"/>
      <c r="E6" s="28"/>
      <c r="F6" s="28"/>
    </row>
    <row r="7" spans="1:6" s="19" customFormat="1">
      <c r="A7" s="25"/>
      <c r="B7" s="26" t="s">
        <v>8</v>
      </c>
      <c r="C7" s="27"/>
      <c r="D7" s="27"/>
      <c r="E7" s="28"/>
      <c r="F7" s="28"/>
    </row>
    <row r="8" spans="1:6" s="19" customFormat="1">
      <c r="A8" s="25"/>
      <c r="B8" s="26" t="s">
        <v>9</v>
      </c>
      <c r="C8" s="27"/>
      <c r="D8" s="27"/>
      <c r="E8" s="28"/>
      <c r="F8" s="28"/>
    </row>
    <row r="9" spans="1:6" s="19" customFormat="1">
      <c r="A9" s="25"/>
      <c r="B9" s="26" t="s">
        <v>10</v>
      </c>
      <c r="C9" s="27"/>
      <c r="D9" s="27"/>
      <c r="E9" s="28"/>
      <c r="F9" s="28"/>
    </row>
    <row r="10" spans="1:6" s="19" customFormat="1" ht="13.5">
      <c r="A10" s="25"/>
      <c r="B10" s="26" t="s">
        <v>11</v>
      </c>
      <c r="C10" s="27"/>
      <c r="D10" s="27"/>
      <c r="E10" s="28"/>
      <c r="F10" s="28"/>
    </row>
    <row r="11" spans="1:6" s="19" customFormat="1">
      <c r="A11" s="25"/>
      <c r="B11" s="26" t="s">
        <v>12</v>
      </c>
      <c r="C11" s="27"/>
      <c r="D11" s="27"/>
      <c r="E11" s="28"/>
      <c r="F11" s="28"/>
    </row>
    <row r="12" spans="1:6" s="19" customFormat="1">
      <c r="A12" s="25"/>
      <c r="B12" s="26" t="s">
        <v>13</v>
      </c>
      <c r="C12" s="27"/>
      <c r="D12" s="27"/>
      <c r="E12" s="28"/>
      <c r="F12" s="28"/>
    </row>
    <row r="13" spans="1:6" s="19" customFormat="1">
      <c r="A13" s="25"/>
      <c r="B13" s="26" t="s">
        <v>14</v>
      </c>
      <c r="C13" s="27"/>
      <c r="D13" s="27"/>
      <c r="E13" s="28"/>
      <c r="F13" s="28"/>
    </row>
    <row r="14" spans="1:6" s="19" customFormat="1">
      <c r="A14" s="25"/>
      <c r="B14" s="26" t="s">
        <v>15</v>
      </c>
      <c r="C14" s="27"/>
      <c r="D14" s="27"/>
      <c r="E14" s="28"/>
      <c r="F14" s="28"/>
    </row>
    <row r="15" spans="1:6" s="19" customFormat="1">
      <c r="A15" s="25"/>
      <c r="B15" s="26" t="s">
        <v>16</v>
      </c>
      <c r="C15" s="27"/>
      <c r="D15" s="27"/>
      <c r="E15" s="28"/>
      <c r="F15" s="28"/>
    </row>
    <row r="16" spans="1:6" s="19" customFormat="1">
      <c r="A16" s="25"/>
      <c r="B16" s="26" t="s">
        <v>17</v>
      </c>
      <c r="C16" s="27"/>
      <c r="D16" s="27"/>
      <c r="E16" s="28"/>
      <c r="F16" s="28"/>
    </row>
    <row r="17" spans="1:6" s="19" customFormat="1">
      <c r="A17" s="25"/>
      <c r="B17" s="26" t="s">
        <v>18</v>
      </c>
      <c r="C17" s="27"/>
      <c r="D17" s="27"/>
      <c r="E17" s="28"/>
      <c r="F17" s="28"/>
    </row>
    <row r="18" spans="1:6" s="19" customFormat="1">
      <c r="A18" s="25"/>
      <c r="B18" s="26" t="s">
        <v>19</v>
      </c>
      <c r="C18" s="27"/>
      <c r="D18" s="27"/>
      <c r="E18" s="28"/>
      <c r="F18" s="28"/>
    </row>
    <row r="19" spans="1:6" s="19" customFormat="1">
      <c r="A19" s="25"/>
      <c r="B19" s="26" t="s">
        <v>20</v>
      </c>
      <c r="C19" s="27"/>
      <c r="D19" s="27"/>
      <c r="E19" s="28"/>
      <c r="F19" s="28"/>
    </row>
    <row r="20" spans="1:6" s="19" customFormat="1">
      <c r="A20" s="25"/>
      <c r="B20" s="26" t="s">
        <v>21</v>
      </c>
      <c r="C20" s="27"/>
      <c r="D20" s="27"/>
      <c r="E20" s="28"/>
      <c r="F20" s="28"/>
    </row>
    <row r="21" spans="1:6" s="19" customFormat="1">
      <c r="A21" s="25"/>
      <c r="B21" s="26" t="s">
        <v>22</v>
      </c>
      <c r="C21" s="27"/>
      <c r="D21" s="27"/>
      <c r="E21" s="28"/>
      <c r="F21" s="28"/>
    </row>
    <row r="22" spans="1:6" s="19" customFormat="1">
      <c r="A22" s="25"/>
      <c r="B22" s="26" t="s">
        <v>23</v>
      </c>
      <c r="C22" s="27"/>
      <c r="D22" s="27"/>
      <c r="E22" s="28"/>
      <c r="F22" s="28"/>
    </row>
    <row r="23" spans="1:6" s="19" customFormat="1">
      <c r="A23" s="25"/>
      <c r="B23" s="26" t="s">
        <v>24</v>
      </c>
      <c r="C23" s="27"/>
      <c r="D23" s="27"/>
      <c r="E23" s="28"/>
      <c r="F23" s="28"/>
    </row>
    <row r="24" spans="1:6" s="19" customFormat="1">
      <c r="A24" s="25"/>
      <c r="B24" s="26" t="s">
        <v>25</v>
      </c>
      <c r="C24" s="27"/>
      <c r="D24" s="27"/>
      <c r="E24" s="28"/>
      <c r="F24" s="28"/>
    </row>
    <row r="25" spans="1:6" s="19" customFormat="1">
      <c r="A25" s="25"/>
      <c r="B25" s="26" t="s">
        <v>26</v>
      </c>
      <c r="C25" s="27"/>
      <c r="D25" s="27"/>
      <c r="E25" s="28"/>
      <c r="F25" s="28"/>
    </row>
    <row r="26" spans="1:6" s="19" customFormat="1">
      <c r="A26" s="25"/>
      <c r="B26" s="26" t="s">
        <v>27</v>
      </c>
      <c r="C26" s="27"/>
      <c r="D26" s="27"/>
      <c r="E26" s="28"/>
      <c r="F26" s="28"/>
    </row>
    <row r="27" spans="1:6" s="19" customFormat="1">
      <c r="A27" s="25"/>
      <c r="B27" s="26" t="s">
        <v>28</v>
      </c>
      <c r="C27" s="27"/>
      <c r="D27" s="27"/>
      <c r="E27" s="28"/>
      <c r="F27" s="28"/>
    </row>
    <row r="28" spans="1:6" s="19" customFormat="1">
      <c r="A28" s="25"/>
      <c r="B28" s="26" t="s">
        <v>29</v>
      </c>
      <c r="C28" s="27"/>
      <c r="D28" s="27"/>
      <c r="E28" s="28"/>
      <c r="F28" s="28"/>
    </row>
    <row r="29" spans="1:6" s="19" customFormat="1">
      <c r="A29" s="25"/>
      <c r="B29" s="26" t="s">
        <v>30</v>
      </c>
      <c r="C29" s="27"/>
      <c r="D29" s="27"/>
      <c r="E29" s="28"/>
      <c r="F29" s="28"/>
    </row>
    <row r="30" spans="1:6" s="19" customFormat="1">
      <c r="A30" s="25"/>
      <c r="B30" s="26" t="s">
        <v>31</v>
      </c>
      <c r="C30" s="27"/>
      <c r="D30" s="27"/>
      <c r="E30" s="28"/>
      <c r="F30" s="28"/>
    </row>
    <row r="31" spans="1:6" s="30" customFormat="1">
      <c r="A31" s="25"/>
      <c r="B31" s="26" t="s">
        <v>32</v>
      </c>
      <c r="C31" s="27"/>
      <c r="D31" s="27"/>
      <c r="E31" s="28"/>
      <c r="F31" s="28"/>
    </row>
    <row r="32" spans="1:6" s="30" customFormat="1">
      <c r="A32" s="25"/>
      <c r="B32" s="26" t="s">
        <v>33</v>
      </c>
      <c r="C32" s="27"/>
      <c r="D32" s="27"/>
      <c r="E32" s="28"/>
      <c r="F32" s="28"/>
    </row>
    <row r="33" spans="1:6" s="30" customFormat="1">
      <c r="A33" s="25"/>
      <c r="B33" s="26" t="s">
        <v>34</v>
      </c>
      <c r="C33" s="27"/>
      <c r="D33" s="27"/>
      <c r="E33" s="28"/>
      <c r="F33" s="28"/>
    </row>
    <row r="34" spans="1:6" s="30" customFormat="1">
      <c r="A34" s="25"/>
      <c r="B34" s="26" t="s">
        <v>35</v>
      </c>
      <c r="C34" s="27"/>
      <c r="D34" s="27"/>
      <c r="E34" s="28"/>
      <c r="F34" s="28"/>
    </row>
    <row r="35" spans="1:6" s="30" customFormat="1">
      <c r="A35" s="25"/>
      <c r="B35" s="26" t="s">
        <v>36</v>
      </c>
      <c r="C35" s="27"/>
      <c r="D35" s="27"/>
      <c r="E35" s="28"/>
      <c r="F35" s="28"/>
    </row>
    <row r="36" spans="1:6" s="30" customFormat="1">
      <c r="A36" s="25"/>
      <c r="B36" s="29" t="s">
        <v>83</v>
      </c>
      <c r="C36" s="31" t="s">
        <v>0</v>
      </c>
      <c r="D36" s="31">
        <v>3</v>
      </c>
      <c r="E36" s="42"/>
      <c r="F36" s="32">
        <f>D36*E36</f>
        <v>0</v>
      </c>
    </row>
    <row r="37" spans="1:6" s="30" customFormat="1"/>
    <row r="38" spans="1:6" s="19" customFormat="1">
      <c r="A38" s="25" t="s">
        <v>4</v>
      </c>
      <c r="B38" s="29" t="s">
        <v>37</v>
      </c>
      <c r="C38" s="27"/>
      <c r="D38" s="27"/>
      <c r="E38" s="28"/>
      <c r="F38" s="28"/>
    </row>
    <row r="39" spans="1:6" s="19" customFormat="1" ht="72">
      <c r="A39" s="25"/>
      <c r="B39" s="29" t="s">
        <v>38</v>
      </c>
      <c r="C39" s="27"/>
      <c r="D39" s="27"/>
      <c r="E39" s="28"/>
      <c r="F39" s="28"/>
    </row>
    <row r="40" spans="1:6" s="19" customFormat="1" ht="13.5">
      <c r="A40" s="25"/>
      <c r="B40" s="26" t="s">
        <v>39</v>
      </c>
      <c r="C40" s="27"/>
      <c r="D40" s="27"/>
      <c r="E40" s="28"/>
      <c r="F40" s="28"/>
    </row>
    <row r="41" spans="1:6" s="19" customFormat="1" ht="13.5">
      <c r="A41" s="25"/>
      <c r="B41" s="26" t="s">
        <v>40</v>
      </c>
      <c r="C41" s="27"/>
      <c r="D41" s="27"/>
      <c r="E41" s="28"/>
      <c r="F41" s="28"/>
    </row>
    <row r="42" spans="1:6" s="19" customFormat="1">
      <c r="A42" s="25"/>
      <c r="B42" s="26" t="s">
        <v>41</v>
      </c>
      <c r="C42" s="27"/>
      <c r="D42" s="27"/>
      <c r="E42" s="28"/>
      <c r="F42" s="28"/>
    </row>
    <row r="43" spans="1:6" s="19" customFormat="1">
      <c r="A43" s="25"/>
      <c r="B43" s="26" t="s">
        <v>42</v>
      </c>
      <c r="C43" s="27"/>
      <c r="D43" s="27"/>
      <c r="E43" s="28"/>
      <c r="F43" s="28"/>
    </row>
    <row r="44" spans="1:6" s="19" customFormat="1">
      <c r="A44" s="25"/>
      <c r="B44" s="26" t="s">
        <v>43</v>
      </c>
      <c r="C44" s="27"/>
      <c r="D44" s="27"/>
      <c r="E44" s="28"/>
      <c r="F44" s="28"/>
    </row>
    <row r="45" spans="1:6" s="19" customFormat="1">
      <c r="A45" s="25"/>
      <c r="B45" s="26" t="s">
        <v>44</v>
      </c>
      <c r="C45" s="27"/>
      <c r="D45" s="27"/>
      <c r="E45" s="28"/>
      <c r="F45" s="28"/>
    </row>
    <row r="46" spans="1:6" s="19" customFormat="1">
      <c r="A46" s="25"/>
      <c r="B46" s="26" t="s">
        <v>45</v>
      </c>
      <c r="C46" s="27"/>
      <c r="D46" s="27"/>
      <c r="E46" s="28"/>
      <c r="F46" s="28"/>
    </row>
    <row r="47" spans="1:6" s="19" customFormat="1">
      <c r="A47" s="25"/>
      <c r="B47" s="26" t="s">
        <v>46</v>
      </c>
      <c r="C47" s="27"/>
      <c r="D47" s="27"/>
      <c r="E47" s="28"/>
      <c r="F47" s="28"/>
    </row>
    <row r="48" spans="1:6" s="19" customFormat="1">
      <c r="A48" s="25"/>
      <c r="B48" s="26" t="s">
        <v>47</v>
      </c>
      <c r="C48" s="27"/>
      <c r="D48" s="27"/>
      <c r="E48" s="28"/>
      <c r="F48" s="28"/>
    </row>
    <row r="49" spans="1:6" s="19" customFormat="1">
      <c r="A49" s="25"/>
      <c r="B49" s="26" t="s">
        <v>48</v>
      </c>
      <c r="C49" s="27"/>
      <c r="D49" s="27"/>
      <c r="E49" s="28"/>
      <c r="F49" s="28"/>
    </row>
    <row r="50" spans="1:6" s="19" customFormat="1">
      <c r="A50" s="25"/>
      <c r="B50" s="26" t="s">
        <v>49</v>
      </c>
      <c r="C50" s="27"/>
      <c r="D50" s="27"/>
      <c r="E50" s="28"/>
      <c r="F50" s="28"/>
    </row>
    <row r="51" spans="1:6" s="19" customFormat="1" ht="24">
      <c r="A51" s="25"/>
      <c r="B51" s="29" t="s">
        <v>81</v>
      </c>
      <c r="C51" s="31" t="s">
        <v>0</v>
      </c>
      <c r="D51" s="31">
        <v>2</v>
      </c>
      <c r="E51" s="42"/>
      <c r="F51" s="32">
        <f>D51*E51</f>
        <v>0</v>
      </c>
    </row>
    <row r="52" spans="1:6" s="19" customFormat="1"/>
    <row r="53" spans="1:6" s="19" customFormat="1">
      <c r="A53" s="25" t="s">
        <v>50</v>
      </c>
      <c r="B53" s="29" t="s">
        <v>51</v>
      </c>
      <c r="C53" s="27"/>
      <c r="D53" s="27"/>
      <c r="E53" s="28"/>
      <c r="F53" s="28"/>
    </row>
    <row r="54" spans="1:6" s="19" customFormat="1" ht="60">
      <c r="A54" s="25"/>
      <c r="B54" s="29" t="s">
        <v>52</v>
      </c>
      <c r="C54" s="27"/>
      <c r="D54" s="27"/>
      <c r="E54" s="28"/>
      <c r="F54" s="28"/>
    </row>
    <row r="55" spans="1:6" s="19" customFormat="1" ht="13.5">
      <c r="A55" s="25"/>
      <c r="B55" s="26" t="s">
        <v>53</v>
      </c>
      <c r="C55" s="27"/>
      <c r="D55" s="27"/>
      <c r="E55" s="28"/>
      <c r="F55" s="28"/>
    </row>
    <row r="56" spans="1:6" s="19" customFormat="1" ht="13.5">
      <c r="A56" s="25"/>
      <c r="B56" s="26" t="s">
        <v>54</v>
      </c>
      <c r="C56" s="27"/>
      <c r="D56" s="27"/>
      <c r="E56" s="28"/>
      <c r="F56" s="28"/>
    </row>
    <row r="57" spans="1:6" s="19" customFormat="1">
      <c r="A57" s="25"/>
      <c r="B57" s="26" t="s">
        <v>55</v>
      </c>
      <c r="C57" s="27"/>
      <c r="D57" s="27"/>
      <c r="E57" s="28"/>
      <c r="F57" s="28"/>
    </row>
    <row r="58" spans="1:6" s="19" customFormat="1">
      <c r="A58" s="33"/>
      <c r="B58" s="26" t="s">
        <v>56</v>
      </c>
      <c r="C58" s="27"/>
      <c r="D58" s="27"/>
      <c r="E58" s="34"/>
      <c r="F58" s="28"/>
    </row>
    <row r="59" spans="1:6" s="19" customFormat="1">
      <c r="A59" s="25"/>
      <c r="B59" s="26" t="s">
        <v>57</v>
      </c>
      <c r="C59" s="27"/>
      <c r="D59" s="27"/>
      <c r="E59" s="28"/>
      <c r="F59" s="28"/>
    </row>
    <row r="60" spans="1:6" s="19" customFormat="1">
      <c r="A60" s="25"/>
      <c r="B60" s="26" t="s">
        <v>58</v>
      </c>
      <c r="C60" s="27"/>
      <c r="D60" s="27"/>
      <c r="E60" s="28"/>
      <c r="F60" s="28"/>
    </row>
    <row r="61" spans="1:6" s="19" customFormat="1" ht="13.5">
      <c r="A61" s="25"/>
      <c r="B61" s="26" t="s">
        <v>59</v>
      </c>
      <c r="C61" s="27"/>
      <c r="D61" s="27"/>
      <c r="E61" s="28"/>
      <c r="F61" s="28"/>
    </row>
    <row r="62" spans="1:6" s="19" customFormat="1" ht="13.5">
      <c r="A62" s="25"/>
      <c r="B62" s="26" t="s">
        <v>60</v>
      </c>
    </row>
    <row r="63" spans="1:6" s="19" customFormat="1">
      <c r="A63" s="25"/>
      <c r="B63" s="26" t="s">
        <v>61</v>
      </c>
      <c r="C63" s="31"/>
      <c r="D63" s="31"/>
      <c r="E63" s="32"/>
      <c r="F63" s="32"/>
    </row>
    <row r="64" spans="1:6" s="19" customFormat="1">
      <c r="A64" s="25"/>
      <c r="B64" s="26" t="s">
        <v>62</v>
      </c>
      <c r="C64" s="31"/>
      <c r="D64" s="31"/>
      <c r="E64" s="32"/>
      <c r="F64" s="32"/>
    </row>
    <row r="65" spans="1:6" s="19" customFormat="1">
      <c r="A65" s="25"/>
      <c r="B65" s="26" t="s">
        <v>63</v>
      </c>
      <c r="C65" s="31"/>
      <c r="D65" s="31"/>
      <c r="E65" s="32"/>
      <c r="F65" s="32"/>
    </row>
    <row r="66" spans="1:6" s="19" customFormat="1">
      <c r="A66" s="25"/>
      <c r="B66" s="26" t="s">
        <v>64</v>
      </c>
      <c r="C66" s="31"/>
      <c r="D66" s="31"/>
      <c r="E66" s="32"/>
      <c r="F66" s="32"/>
    </row>
    <row r="67" spans="1:6" s="19" customFormat="1">
      <c r="A67" s="25"/>
      <c r="B67" s="26" t="s">
        <v>65</v>
      </c>
      <c r="C67" s="31"/>
      <c r="D67" s="31"/>
      <c r="E67" s="32"/>
      <c r="F67" s="32"/>
    </row>
    <row r="68" spans="1:6" s="19" customFormat="1">
      <c r="A68" s="25"/>
      <c r="B68" s="26" t="s">
        <v>66</v>
      </c>
      <c r="C68" s="31"/>
      <c r="D68" s="31"/>
      <c r="E68" s="32"/>
      <c r="F68" s="32"/>
    </row>
    <row r="69" spans="1:6" s="19" customFormat="1">
      <c r="A69" s="25"/>
      <c r="B69" s="29" t="s">
        <v>82</v>
      </c>
      <c r="C69" s="31" t="s">
        <v>0</v>
      </c>
      <c r="D69" s="31">
        <v>2</v>
      </c>
      <c r="E69" s="42"/>
      <c r="F69" s="32">
        <f>D69*E69</f>
        <v>0</v>
      </c>
    </row>
    <row r="70" spans="1:6" s="19" customFormat="1"/>
    <row r="71" spans="1:6" s="19" customFormat="1">
      <c r="A71" s="25" t="s">
        <v>67</v>
      </c>
      <c r="B71" s="29" t="s">
        <v>68</v>
      </c>
    </row>
    <row r="72" spans="1:6" s="19" customFormat="1" ht="48">
      <c r="A72" s="25"/>
      <c r="B72" s="29" t="s">
        <v>69</v>
      </c>
      <c r="C72" s="31"/>
      <c r="D72" s="31"/>
      <c r="E72" s="32"/>
      <c r="F72" s="32"/>
    </row>
    <row r="73" spans="1:6" s="19" customFormat="1" ht="13.5">
      <c r="A73" s="25"/>
      <c r="B73" s="26" t="s">
        <v>70</v>
      </c>
      <c r="C73" s="31"/>
      <c r="D73" s="31"/>
      <c r="E73" s="32"/>
      <c r="F73" s="32"/>
    </row>
    <row r="74" spans="1:6" s="19" customFormat="1" ht="13.5">
      <c r="A74" s="25"/>
      <c r="B74" s="26" t="s">
        <v>71</v>
      </c>
      <c r="C74" s="31"/>
      <c r="D74" s="31"/>
      <c r="E74" s="32"/>
      <c r="F74" s="32"/>
    </row>
    <row r="75" spans="1:6" s="19" customFormat="1">
      <c r="A75" s="25"/>
      <c r="B75" s="26" t="s">
        <v>55</v>
      </c>
      <c r="C75" s="31"/>
      <c r="D75" s="31"/>
      <c r="E75" s="32"/>
      <c r="F75" s="32"/>
    </row>
    <row r="76" spans="1:6" s="19" customFormat="1">
      <c r="A76" s="25"/>
      <c r="B76" s="26" t="s">
        <v>72</v>
      </c>
      <c r="C76" s="31"/>
      <c r="D76" s="31"/>
      <c r="E76" s="32"/>
      <c r="F76" s="32"/>
    </row>
    <row r="77" spans="1:6" s="19" customFormat="1">
      <c r="A77" s="25"/>
      <c r="B77" s="26" t="s">
        <v>73</v>
      </c>
      <c r="C77" s="31"/>
      <c r="D77" s="31"/>
      <c r="E77" s="32"/>
      <c r="F77" s="32"/>
    </row>
    <row r="78" spans="1:6" s="19" customFormat="1">
      <c r="A78" s="25"/>
      <c r="B78" s="26" t="s">
        <v>74</v>
      </c>
      <c r="C78" s="31"/>
      <c r="D78" s="31"/>
      <c r="E78" s="32"/>
      <c r="F78" s="32"/>
    </row>
    <row r="79" spans="1:6" s="19" customFormat="1">
      <c r="A79" s="25"/>
      <c r="B79" s="26" t="s">
        <v>75</v>
      </c>
      <c r="C79" s="31"/>
      <c r="D79" s="31"/>
      <c r="E79" s="32"/>
      <c r="F79" s="32"/>
    </row>
    <row r="80" spans="1:6" s="19" customFormat="1">
      <c r="A80" s="25"/>
      <c r="B80" s="26" t="s">
        <v>76</v>
      </c>
      <c r="C80" s="31"/>
      <c r="D80" s="31"/>
      <c r="E80" s="32"/>
      <c r="F80" s="32"/>
    </row>
    <row r="81" spans="1:10" s="19" customFormat="1">
      <c r="A81" s="25"/>
      <c r="B81" s="26" t="s">
        <v>63</v>
      </c>
      <c r="C81" s="31"/>
      <c r="D81" s="31"/>
      <c r="E81" s="32"/>
      <c r="F81" s="32"/>
    </row>
    <row r="82" spans="1:10" s="19" customFormat="1">
      <c r="A82" s="25"/>
      <c r="B82" s="26" t="s">
        <v>77</v>
      </c>
      <c r="C82" s="31"/>
      <c r="D82" s="31"/>
      <c r="E82" s="32"/>
      <c r="F82" s="32"/>
    </row>
    <row r="83" spans="1:10" s="19" customFormat="1" ht="24">
      <c r="A83" s="25"/>
      <c r="B83" s="29" t="s">
        <v>81</v>
      </c>
      <c r="C83" s="31" t="s">
        <v>0</v>
      </c>
      <c r="D83" s="31">
        <v>2</v>
      </c>
      <c r="E83" s="42"/>
      <c r="F83" s="32">
        <f>D83*E83</f>
        <v>0</v>
      </c>
    </row>
    <row r="84" spans="1:10" s="19" customFormat="1">
      <c r="A84" s="25"/>
      <c r="B84" s="29"/>
      <c r="C84" s="31"/>
      <c r="D84" s="31"/>
      <c r="E84" s="32"/>
      <c r="F84" s="32"/>
    </row>
    <row r="85" spans="1:10" s="19" customFormat="1">
      <c r="A85" s="25" t="s">
        <v>78</v>
      </c>
      <c r="B85" s="29" t="s">
        <v>79</v>
      </c>
      <c r="C85" s="31"/>
      <c r="D85" s="31"/>
      <c r="E85" s="32"/>
      <c r="F85" s="32"/>
    </row>
    <row r="86" spans="1:10" s="19" customFormat="1" ht="72">
      <c r="A86" s="25"/>
      <c r="B86" s="29" t="s">
        <v>80</v>
      </c>
      <c r="C86" s="31"/>
      <c r="D86" s="31"/>
      <c r="E86" s="32"/>
      <c r="F86" s="32"/>
    </row>
    <row r="87" spans="1:10" s="19" customFormat="1" ht="24">
      <c r="A87" s="25"/>
      <c r="B87" s="29" t="s">
        <v>81</v>
      </c>
      <c r="C87" s="31" t="s">
        <v>0</v>
      </c>
      <c r="D87" s="31">
        <v>4</v>
      </c>
      <c r="E87" s="42"/>
      <c r="F87" s="32">
        <f>D87*E87</f>
        <v>0</v>
      </c>
    </row>
    <row r="88" spans="1:10" s="19" customFormat="1">
      <c r="A88" s="25"/>
      <c r="B88" s="29"/>
      <c r="C88" s="27"/>
      <c r="D88" s="27"/>
      <c r="E88" s="28"/>
      <c r="F88" s="28"/>
    </row>
    <row r="89" spans="1:10" s="19" customFormat="1">
      <c r="A89" s="35"/>
      <c r="B89" s="29"/>
      <c r="C89" s="27"/>
      <c r="D89" s="27"/>
      <c r="E89" s="32"/>
      <c r="F89" s="32"/>
    </row>
    <row r="90" spans="1:10" s="19" customFormat="1">
      <c r="A90" s="20"/>
      <c r="B90" s="21"/>
      <c r="C90" s="22"/>
      <c r="D90" s="22"/>
      <c r="E90" s="23"/>
      <c r="F90" s="24"/>
    </row>
    <row r="91" spans="1:10" s="19" customFormat="1" ht="24">
      <c r="A91" s="37"/>
      <c r="B91" s="38" t="str">
        <f>B2</f>
        <v xml:space="preserve">GRIJANJE / HLAĐENJE - SUSTAV ZRAK-ZRAK: OPREMA </v>
      </c>
      <c r="C91" s="39"/>
      <c r="D91" s="39"/>
      <c r="E91" s="43" t="s">
        <v>1</v>
      </c>
      <c r="F91" s="40">
        <f>SUM(F4:F90)</f>
        <v>0</v>
      </c>
    </row>
    <row r="92" spans="1:10" s="19" customFormat="1">
      <c r="A92" s="33"/>
      <c r="B92" s="36"/>
      <c r="C92" s="27"/>
      <c r="D92" s="27"/>
      <c r="E92" s="44"/>
      <c r="F92" s="41"/>
    </row>
    <row r="93" spans="1:10" s="19" customFormat="1">
      <c r="A93" s="33"/>
      <c r="B93" s="36"/>
      <c r="C93" s="27"/>
      <c r="D93" s="27"/>
      <c r="E93" s="45" t="s">
        <v>86</v>
      </c>
      <c r="F93" s="41">
        <f>F91*0.25</f>
        <v>0</v>
      </c>
    </row>
    <row r="94" spans="1:10">
      <c r="E94" s="9"/>
      <c r="J94" s="2"/>
    </row>
    <row r="95" spans="1:10">
      <c r="E95" s="45" t="s">
        <v>85</v>
      </c>
      <c r="F95" s="8">
        <f>F91+F93</f>
        <v>0</v>
      </c>
      <c r="J95" s="2"/>
    </row>
    <row r="96" spans="1:10">
      <c r="G96" s="9"/>
      <c r="J96" s="2"/>
    </row>
    <row r="97" spans="1:10">
      <c r="D97" s="7"/>
      <c r="J97" s="2"/>
    </row>
    <row r="98" spans="1:10">
      <c r="D98" s="7"/>
      <c r="J98" s="2"/>
    </row>
    <row r="99" spans="1:10">
      <c r="D99" s="7"/>
      <c r="J99" s="2"/>
    </row>
    <row r="100" spans="1:10">
      <c r="A100" s="2"/>
      <c r="B100" s="2"/>
      <c r="C100" s="2"/>
      <c r="D100" s="2"/>
      <c r="E100" s="2"/>
      <c r="F100" s="2"/>
      <c r="J100" s="2"/>
    </row>
    <row r="101" spans="1:10">
      <c r="A101" s="2"/>
      <c r="B101" s="2"/>
      <c r="C101" s="2"/>
      <c r="D101" s="2"/>
      <c r="E101" s="2"/>
      <c r="F101" s="2"/>
      <c r="J101" s="2"/>
    </row>
    <row r="102" spans="1:10">
      <c r="A102" s="2"/>
      <c r="B102" s="2"/>
      <c r="C102" s="2"/>
      <c r="D102" s="2"/>
      <c r="E102" s="2"/>
      <c r="F102" s="9"/>
      <c r="J102" s="2"/>
    </row>
    <row r="103" spans="1:10">
      <c r="A103" s="2"/>
      <c r="B103" s="2"/>
      <c r="C103" s="2"/>
      <c r="D103" s="2"/>
      <c r="E103" s="2"/>
      <c r="F103" s="2"/>
    </row>
    <row r="104" spans="1:10">
      <c r="A104" s="2"/>
      <c r="B104" s="2"/>
      <c r="C104" s="2"/>
      <c r="D104" s="2"/>
      <c r="E104" s="2"/>
      <c r="F104" s="2"/>
    </row>
    <row r="105" spans="1:10">
      <c r="A105" s="2"/>
      <c r="B105" s="2"/>
      <c r="C105" s="2"/>
      <c r="D105" s="2"/>
      <c r="E105" s="2"/>
      <c r="F105" s="2"/>
    </row>
    <row r="106" spans="1:10">
      <c r="A106" s="2"/>
      <c r="B106" s="2"/>
      <c r="C106" s="2"/>
      <c r="D106" s="2"/>
      <c r="E106" s="2"/>
      <c r="F106" s="2"/>
    </row>
    <row r="107" spans="1:10">
      <c r="A107" s="2"/>
      <c r="B107" s="2"/>
      <c r="C107" s="2"/>
      <c r="D107" s="2"/>
      <c r="E107" s="2"/>
      <c r="F107" s="2"/>
    </row>
    <row r="108" spans="1:10">
      <c r="A108" s="2"/>
      <c r="B108" s="2"/>
      <c r="C108" s="2"/>
      <c r="D108" s="2"/>
      <c r="E108" s="2"/>
      <c r="F108" s="2"/>
    </row>
    <row r="109" spans="1:10">
      <c r="A109" s="2"/>
      <c r="B109" s="2"/>
      <c r="C109" s="2"/>
      <c r="D109" s="2"/>
      <c r="E109" s="2"/>
      <c r="F109" s="2"/>
    </row>
    <row r="110" spans="1:10">
      <c r="A110" s="2"/>
      <c r="B110" s="2"/>
      <c r="C110" s="2"/>
      <c r="D110" s="2"/>
      <c r="E110" s="2"/>
      <c r="F110" s="2"/>
      <c r="J110" s="2"/>
    </row>
    <row r="111" spans="1:10">
      <c r="A111" s="2"/>
      <c r="B111" s="2"/>
      <c r="C111" s="2"/>
      <c r="D111" s="2"/>
      <c r="E111" s="2"/>
      <c r="F111" s="2"/>
      <c r="J111" s="2"/>
    </row>
    <row r="112" spans="1:10">
      <c r="A112" s="2"/>
      <c r="B112" s="2"/>
      <c r="C112" s="2"/>
      <c r="D112" s="2"/>
      <c r="E112" s="2"/>
      <c r="F112" s="2"/>
      <c r="J112" s="2"/>
    </row>
    <row r="113" spans="1:10">
      <c r="A113" s="2"/>
      <c r="B113" s="2"/>
      <c r="C113" s="2"/>
      <c r="D113" s="2"/>
      <c r="E113" s="2"/>
      <c r="F113" s="2"/>
      <c r="J113" s="2"/>
    </row>
    <row r="114" spans="1:10">
      <c r="A114" s="2"/>
      <c r="B114" s="2"/>
      <c r="C114" s="2"/>
      <c r="D114" s="2"/>
      <c r="E114" s="2"/>
      <c r="F114" s="2"/>
      <c r="J114" s="2"/>
    </row>
    <row r="115" spans="1:10">
      <c r="A115" s="2"/>
      <c r="B115" s="2"/>
      <c r="C115" s="2"/>
      <c r="D115" s="2"/>
      <c r="E115" s="2"/>
      <c r="F115" s="2"/>
      <c r="J115" s="2"/>
    </row>
    <row r="116" spans="1:10">
      <c r="A116" s="2"/>
      <c r="B116" s="2"/>
      <c r="C116" s="2"/>
      <c r="D116" s="2"/>
      <c r="E116" s="2"/>
      <c r="F116" s="2"/>
      <c r="J116" s="2"/>
    </row>
    <row r="117" spans="1:10">
      <c r="A117" s="2"/>
      <c r="B117" s="2"/>
      <c r="C117" s="2"/>
      <c r="D117" s="2"/>
      <c r="E117" s="2"/>
      <c r="F117" s="2"/>
      <c r="J117" s="2"/>
    </row>
  </sheetData>
  <sheetProtection password="CC29" sheet="1" objects="1" scenarios="1" selectLockedCells="1"/>
  <pageMargins left="0.74803149606299213" right="0.70866141732283472" top="0.47244094488188981" bottom="0.59055118110236227" header="0.59055118110236227" footer="0.39370078740157483"/>
  <pageSetup paperSize="9" scale="92" firstPageNumber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klime - oprema</vt:lpstr>
      <vt:lpstr>'klime - oprema'!Podrucje_ispisa</vt:lpstr>
    </vt:vector>
  </TitlesOfParts>
  <Company>SINGRAD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</dc:creator>
  <cp:lastModifiedBy>Nataša Grgorinić</cp:lastModifiedBy>
  <cp:lastPrinted>2023-07-24T06:50:47Z</cp:lastPrinted>
  <dcterms:created xsi:type="dcterms:W3CDTF">2002-11-03T19:48:09Z</dcterms:created>
  <dcterms:modified xsi:type="dcterms:W3CDTF">2025-02-05T13:17:18Z</dcterms:modified>
</cp:coreProperties>
</file>