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A0EEB933-2B2B-49ED-B6C8-6F533B2654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OŠENJE - kategorija 1" sheetId="6" r:id="rId1"/>
    <sheet name="TROŠENJE - KATEGORIJA 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2" l="1"/>
  <c r="D78" i="6"/>
  <c r="D72" i="6" l="1"/>
  <c r="D74" i="6" l="1"/>
  <c r="D70" i="6"/>
  <c r="D66" i="6" l="1"/>
  <c r="D76" i="6" l="1"/>
  <c r="D33" i="6"/>
  <c r="D31" i="6"/>
  <c r="D29" i="6"/>
  <c r="D27" i="6"/>
  <c r="D25" i="6"/>
  <c r="D23" i="6"/>
  <c r="D15" i="6" l="1"/>
  <c r="D13" i="6"/>
  <c r="D11" i="6"/>
  <c r="D62" i="6"/>
  <c r="D80" i="6" l="1"/>
  <c r="D68" i="6" l="1"/>
  <c r="D57" i="6" l="1"/>
  <c r="D19" i="6"/>
  <c r="D55" i="6"/>
  <c r="D50" i="6" l="1"/>
  <c r="D17" i="6"/>
  <c r="D41" i="6" l="1"/>
  <c r="D35" i="6"/>
  <c r="D82" i="6" l="1"/>
  <c r="D84" i="6"/>
  <c r="D59" i="6" l="1"/>
  <c r="D39" i="6"/>
  <c r="D37" i="6"/>
  <c r="D52" i="6" l="1"/>
  <c r="D47" i="6"/>
  <c r="D45" i="6"/>
  <c r="D7" i="6"/>
  <c r="D64" i="6"/>
  <c r="D43" i="6"/>
  <c r="D87" i="6" l="1"/>
</calcChain>
</file>

<file path=xl/sharedStrings.xml><?xml version="1.0" encoding="utf-8"?>
<sst xmlns="http://schemas.openxmlformats.org/spreadsheetml/2006/main" count="188" uniqueCount="132">
  <si>
    <t>ZAGREB</t>
  </si>
  <si>
    <t>PULA</t>
  </si>
  <si>
    <t>RIJEKA</t>
  </si>
  <si>
    <t>3211 službena putovanja</t>
  </si>
  <si>
    <t>3212 naknade za prijevoz</t>
  </si>
  <si>
    <t>Vrsta rashoda i izdataka</t>
  </si>
  <si>
    <t>Način objave isplaćenog iznosa</t>
  </si>
  <si>
    <t>Sjedište primatelja</t>
  </si>
  <si>
    <t>OIB
primatelja</t>
  </si>
  <si>
    <t>Naziv primatelja</t>
  </si>
  <si>
    <t>3132 doprinosi za obvezno zdravstveno osiguranje na bruto</t>
  </si>
  <si>
    <t>STRUKOVNA ŠKOLA PULA</t>
  </si>
  <si>
    <t>Zagrebačka 22, 52100 Pula</t>
  </si>
  <si>
    <t>3234 Komunalne usluge</t>
  </si>
  <si>
    <t>3221 Uredski materijal i ostali materijalni rashodi</t>
  </si>
  <si>
    <t>3223 Energija</t>
  </si>
  <si>
    <t>3239 Ostale usluge</t>
  </si>
  <si>
    <t xml:space="preserve">3235 Zakupnine,najamnine i jednogod. licence </t>
  </si>
  <si>
    <t>52508873833</t>
  </si>
  <si>
    <t>SPLIT</t>
  </si>
  <si>
    <t>3431 Bankarske usluge i usluge platnog prometa</t>
  </si>
  <si>
    <t>HRVATSKI TELEKOM D.D.</t>
  </si>
  <si>
    <t>Ukupno HRVATSKI TELEKOM D.D.</t>
  </si>
  <si>
    <t>81793146560</t>
  </si>
  <si>
    <t>3231 Usluge telefona, pošte i prijevoza</t>
  </si>
  <si>
    <t>TELEMACH HRVATSKA D.O.O.</t>
  </si>
  <si>
    <t>70133616033</t>
  </si>
  <si>
    <t>Ukupno TELEMACH HRVATSKA D.O.O.</t>
  </si>
  <si>
    <t>3238 Računalne usluge</t>
  </si>
  <si>
    <t>Zagrebačka 22, Pula</t>
  </si>
  <si>
    <t>Kategorija 1</t>
  </si>
  <si>
    <t>Kategorija 2</t>
  </si>
  <si>
    <t>3222 Materijal i sirovine</t>
  </si>
  <si>
    <t>OMIŠ</t>
  </si>
  <si>
    <t>PULA HERCULANEA</t>
  </si>
  <si>
    <t>Ukupno PULA HERCULANEA</t>
  </si>
  <si>
    <t>OTP BANKA d.d.</t>
  </si>
  <si>
    <t>Ukupno OTP BANKA d.d.</t>
  </si>
  <si>
    <t>ZAVOD ZA ZAŠTITU NA RADU d.o.o.</t>
  </si>
  <si>
    <t>Ukupno ZAVOD ZA ZAŠTITU NA RADU d.o.o.</t>
  </si>
  <si>
    <t>HRVATSKA RADIOTELEVIZIJA</t>
  </si>
  <si>
    <t>Ukupno HRVATSKA RADIOTELEVIZIJA</t>
  </si>
  <si>
    <t>BAUHAUS - ZAGREB k.d.</t>
  </si>
  <si>
    <t>Ukupno BAUHAUS - ZAGREB k.d.</t>
  </si>
  <si>
    <t>LEPRINKA d.o.o.</t>
  </si>
  <si>
    <t>IČIĆI</t>
  </si>
  <si>
    <t>Ukupno LEPRINKA D.O.O.</t>
  </si>
  <si>
    <t>ODVJETNIČKO DRUŠTVO ZAGORŠĆAK&amp;PARTNERI d.o.o.</t>
  </si>
  <si>
    <t>Ukupno ODVJETNIČKO DRUŠTVO ZAGORŠĆAK&amp;PARTNERI d.o.o.</t>
  </si>
  <si>
    <t>99717868397</t>
  </si>
  <si>
    <t>3237 Intelektualne i osobne usluge</t>
  </si>
  <si>
    <t>STAMBENI INŽENJERING d.o.o.</t>
  </si>
  <si>
    <t>30889871639</t>
  </si>
  <si>
    <t>Ukupno STAMBENI INŽENJERING d.o.o.</t>
  </si>
  <si>
    <t>PAJO d.o.o.</t>
  </si>
  <si>
    <t>ŽIVA VODA d.o.o.</t>
  </si>
  <si>
    <t>Ukupno ŽIVA VODA d.o.o.</t>
  </si>
  <si>
    <t>PI&amp;MS d.o.o.</t>
  </si>
  <si>
    <t>Ukupno PI&amp;MS d.o.o.</t>
  </si>
  <si>
    <t>HP - HRVATSKA POŠTA d.d.</t>
  </si>
  <si>
    <t xml:space="preserve">Ukupno HRVATSKA POŠTA d.d. </t>
  </si>
  <si>
    <t>37008532093</t>
  </si>
  <si>
    <t>Ukupno PAJO d.o.o.</t>
  </si>
  <si>
    <t>STUDENAC d.o.o.</t>
  </si>
  <si>
    <t>Ukupno STUDENAC d.o.o.</t>
  </si>
  <si>
    <t>Ukupno SPAR HRVATSKA d.o.o.</t>
  </si>
  <si>
    <t>SPAR HRVATSKA d.o.o.</t>
  </si>
  <si>
    <t>GRAD PULA-POLA</t>
  </si>
  <si>
    <t>Ukupno GRAD PULA-POLA</t>
  </si>
  <si>
    <t>CROATIA POLIKLINIKA</t>
  </si>
  <si>
    <t>Ukupno CROATIA POLIKLINIKA</t>
  </si>
  <si>
    <t>3236 Zdravstvene i veterinarske usluge</t>
  </si>
  <si>
    <t>3295 Pristojbe i naknade</t>
  </si>
  <si>
    <t>HEP OPSKRBA d.o.o.</t>
  </si>
  <si>
    <t>Ukupno HEP OPSKRBA d.o.o.</t>
  </si>
  <si>
    <t>KEFO d.o.o.</t>
  </si>
  <si>
    <t>Ukupno KEFO d.o.o.</t>
  </si>
  <si>
    <t>O9371680761</t>
  </si>
  <si>
    <t>SISAK</t>
  </si>
  <si>
    <t>EKSPRES KLJUČ</t>
  </si>
  <si>
    <t>Ukupno EKSPRES KLJUČ</t>
  </si>
  <si>
    <t>3111 bruto plaće za redovan rad (ukupan iznos bez bolovanja na teret HZZO-a)</t>
  </si>
  <si>
    <t xml:space="preserve">INFORMACIJA O TROŠENJU SREDSTAVA  ZA  LIPANJ  2024. GODINE            </t>
  </si>
  <si>
    <t>UKUPNO ZA LIPANJ 2024.</t>
  </si>
  <si>
    <t>INFORMACIJA O TROŠENJU SREDSTAVA 
ZA LIPANJ 2024. GODINE</t>
  </si>
  <si>
    <t>Ukupno za lipanj 2024.</t>
  </si>
  <si>
    <t>4225 Instrumenti, uređaji i strojevi</t>
  </si>
  <si>
    <t>ISTARSKE LJEKARNE</t>
  </si>
  <si>
    <t>Ukupno ISTARSKE LJEKARNE</t>
  </si>
  <si>
    <t>POSLOVNI EDUKATOR</t>
  </si>
  <si>
    <t>Ukupno POSLOVNI EDUKATOR</t>
  </si>
  <si>
    <t>KAŠTEL 
KAMBELOVAC</t>
  </si>
  <si>
    <t>ISTRA AKCIJA d.o.o.</t>
  </si>
  <si>
    <t>Ukupno ISTRA AKCIJA d.o.o.</t>
  </si>
  <si>
    <t>ASAP</t>
  </si>
  <si>
    <t>Ukupno ASAP</t>
  </si>
  <si>
    <t>3233 Usluge promidžbe i informiranja</t>
  </si>
  <si>
    <t>Renata Marković</t>
  </si>
  <si>
    <t>3237 Intelektualne i osobne usluge (ugovor o djelu, bruto iznos s doprinosima na bruto)</t>
  </si>
  <si>
    <t>Ukupno Renata Marković</t>
  </si>
  <si>
    <t>CROATIA OSIGURANJE d.d.</t>
  </si>
  <si>
    <t>Ukupno CROATIA OSIGURANJE d.d.</t>
  </si>
  <si>
    <t>3292 Premije osiguranja</t>
  </si>
  <si>
    <t>ANT-COM d.o.o.</t>
  </si>
  <si>
    <t>Ukupno ANT-COM d.o.o.</t>
  </si>
  <si>
    <t>3224 Materijal i dijelovi za tekuće i investicijsko održavanje</t>
  </si>
  <si>
    <t>UDRUGA HRVATSKIH SREDNJOŠKOLSKIH RAVNATELJA</t>
  </si>
  <si>
    <t>Ukupno UHSR</t>
  </si>
  <si>
    <t>3294 Članarine</t>
  </si>
  <si>
    <t>GLOSSA - USTANOVA ZA KULTURU</t>
  </si>
  <si>
    <t>Ukupno GLOSSA - USTANOVA ZA KULTURU</t>
  </si>
  <si>
    <t xml:space="preserve">OMNIS-COLOR ISTRA d.o.o. </t>
  </si>
  <si>
    <t xml:space="preserve">Ukupno OMNIS-COLOR ISTRA d.o.o. </t>
  </si>
  <si>
    <t xml:space="preserve">PEEM d.o.o. </t>
  </si>
  <si>
    <t xml:space="preserve">Ukupno PEEM d.o.o. </t>
  </si>
  <si>
    <t>MULLER d.o.o.</t>
  </si>
  <si>
    <t>Ukupno MULLER d.o.o.</t>
  </si>
  <si>
    <t>PINETA d.o.o.</t>
  </si>
  <si>
    <t>Ukupno PINETA d.o.o.</t>
  </si>
  <si>
    <t>MESNICA COMPARI OBRT</t>
  </si>
  <si>
    <t>Ukupno MESNICA COMPARI OBRT</t>
  </si>
  <si>
    <t>ALVERDE MESNICA d.o.o.</t>
  </si>
  <si>
    <t>Ukupno ALVERDE MESNICA d.o.o.</t>
  </si>
  <si>
    <t>LA-VOR TRADE D.O.O.</t>
  </si>
  <si>
    <t>BUZET</t>
  </si>
  <si>
    <t>Ukupno LA-VOR TRADE D.O.O.</t>
  </si>
  <si>
    <t>BIOVEGA d.o.o.</t>
  </si>
  <si>
    <t>Ukupno BIOVEGA d.o.o.</t>
  </si>
  <si>
    <t>TECHNOLOGY SOLUTION d.o.o.</t>
  </si>
  <si>
    <t>Ukupno TECHNOLOGY SOLUTION d.o.o.</t>
  </si>
  <si>
    <t>3241 naknade troškova osobama izvan radnog odnosa</t>
  </si>
  <si>
    <t>3121 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</si>
</sst>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n_-;\-* #,##0.00\ _k_n_-;_-* &quot;-&quot;??\ _k_n_-;_-@_-"/>
    <numFmt numFmtId="165" formatCode="#\ ##0.00"/>
    <numFmt numFmtId="166" formatCode="General_)"/>
    <numFmt numFmtId="167" formatCode="#,##0.00__"/>
  </numFmts>
  <fonts count="26" x14ac:knownFonts="1">
    <font>
      <sz val="12"/>
      <name val="Times New Roman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color indexed="8"/>
      <name val="Times New Roman CE"/>
      <charset val="238"/>
    </font>
    <font>
      <sz val="12"/>
      <name val="Times New Roman"/>
      <family val="1"/>
      <charset val="238"/>
    </font>
    <font>
      <sz val="8"/>
      <name val="Times New Roman CE"/>
      <family val="1"/>
      <charset val="238"/>
    </font>
    <font>
      <sz val="10"/>
      <color theme="1"/>
      <name val="Verdana"/>
      <family val="2"/>
    </font>
    <font>
      <sz val="12"/>
      <color theme="1"/>
      <name val="Arial Narrow"/>
      <family val="2"/>
      <charset val="238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0"/>
      <color indexed="8"/>
      <name val="Arial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"/>
      <family val="2"/>
      <charset val="238"/>
    </font>
    <font>
      <sz val="12"/>
      <color rgb="FFFF0000"/>
      <name val="Arial Narrow"/>
      <family val="2"/>
      <charset val="238"/>
    </font>
    <font>
      <sz val="12"/>
      <name val="Segoe UI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2"/>
      <color theme="5" tint="0.39997558519241921"/>
      <name val="Arial Narrow"/>
      <family val="2"/>
      <charset val="238"/>
    </font>
    <font>
      <sz val="12"/>
      <color theme="7" tint="0.39997558519241921"/>
      <name val="Arial Narrow"/>
      <family val="2"/>
      <charset val="238"/>
    </font>
    <font>
      <sz val="12"/>
      <color theme="6" tint="0.39997558519241921"/>
      <name val="Arial Narrow"/>
      <family val="2"/>
      <charset val="238"/>
    </font>
    <font>
      <sz val="12"/>
      <color theme="9" tint="0.39997558519241921"/>
      <name val="Arial Narrow"/>
      <family val="2"/>
      <charset val="238"/>
    </font>
    <font>
      <b/>
      <sz val="14"/>
      <color theme="7" tint="0.39997558519241921"/>
      <name val="Arial Narrow"/>
      <family val="2"/>
      <charset val="238"/>
    </font>
    <font>
      <sz val="14"/>
      <color theme="7" tint="0.39997558519241921"/>
      <name val="Arial Narrow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6" fontId="3" fillId="0" borderId="0">
      <alignment vertical="center"/>
    </xf>
    <xf numFmtId="0" fontId="4" fillId="0" borderId="0"/>
    <xf numFmtId="0" fontId="5" fillId="0" borderId="0">
      <alignment horizontal="left" vertical="center"/>
    </xf>
    <xf numFmtId="49" fontId="6" fillId="0" borderId="2" applyNumberFormat="0" applyFont="0" applyFill="0" applyBorder="0" applyProtection="0">
      <alignment horizontal="left" vertical="center" indent="1"/>
    </xf>
    <xf numFmtId="0" fontId="11" fillId="0" borderId="0"/>
  </cellStyleXfs>
  <cellXfs count="67">
    <xf numFmtId="0" fontId="0" fillId="0" borderId="0" xfId="0"/>
    <xf numFmtId="0" fontId="1" fillId="0" borderId="0" xfId="0" applyFont="1" applyFill="1" applyAlignment="1">
      <alignment horizontal="center" vertical="center"/>
    </xf>
    <xf numFmtId="165" fontId="2" fillId="0" borderId="0" xfId="0" applyNumberFormat="1" applyFont="1" applyFill="1" applyAlignment="1">
      <alignment horizontal="left" vertical="center"/>
    </xf>
    <xf numFmtId="165" fontId="2" fillId="0" borderId="0" xfId="0" applyNumberFormat="1" applyFont="1" applyFill="1" applyAlignment="1">
      <alignment horizontal="center" vertical="center"/>
    </xf>
    <xf numFmtId="165" fontId="1" fillId="0" borderId="0" xfId="0" applyNumberFormat="1" applyFont="1" applyFill="1" applyAlignment="1">
      <alignment horizontal="left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/>
    <xf numFmtId="0" fontId="7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165" fontId="8" fillId="0" borderId="1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0" xfId="0" applyFont="1"/>
    <xf numFmtId="167" fontId="12" fillId="0" borderId="1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165" fontId="1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3" fillId="0" borderId="5" xfId="0" applyFont="1" applyFill="1" applyBorder="1" applyAlignment="1">
      <alignment horizontal="left" vertical="center"/>
    </xf>
    <xf numFmtId="0" fontId="14" fillId="0" borderId="0" xfId="0" applyFont="1"/>
    <xf numFmtId="0" fontId="15" fillId="0" borderId="0" xfId="0" applyFont="1" applyFill="1" applyAlignment="1">
      <alignment horizontal="center" vertical="center"/>
    </xf>
    <xf numFmtId="16" fontId="1" fillId="0" borderId="0" xfId="0" applyNumberFormat="1" applyFont="1" applyFill="1" applyAlignment="1">
      <alignment horizontal="center" vertical="center"/>
    </xf>
    <xf numFmtId="0" fontId="16" fillId="0" borderId="0" xfId="0" applyFont="1"/>
    <xf numFmtId="167" fontId="8" fillId="0" borderId="1" xfId="0" applyNumberFormat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167" fontId="13" fillId="0" borderId="1" xfId="0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67" fontId="12" fillId="0" borderId="1" xfId="0" applyNumberFormat="1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165" fontId="20" fillId="0" borderId="0" xfId="0" applyNumberFormat="1" applyFont="1" applyFill="1" applyAlignment="1">
      <alignment horizontal="left"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49" fontId="13" fillId="0" borderId="5" xfId="0" applyNumberFormat="1" applyFont="1" applyFill="1" applyBorder="1" applyAlignment="1">
      <alignment horizontal="left" vertical="center"/>
    </xf>
    <xf numFmtId="49" fontId="12" fillId="0" borderId="5" xfId="0" applyNumberFormat="1" applyFont="1" applyFill="1" applyBorder="1" applyAlignment="1">
      <alignment horizontal="left" vertical="center"/>
    </xf>
    <xf numFmtId="0" fontId="17" fillId="0" borderId="1" xfId="5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 vertical="center" wrapText="1"/>
    </xf>
    <xf numFmtId="0" fontId="25" fillId="0" borderId="1" xfId="5" applyFont="1" applyFill="1" applyBorder="1" applyAlignment="1">
      <alignment horizontal="left" wrapText="1"/>
    </xf>
    <xf numFmtId="49" fontId="13" fillId="0" borderId="1" xfId="0" applyNumberFormat="1" applyFont="1" applyFill="1" applyBorder="1" applyAlignment="1">
      <alignment horizontal="left" vertical="center"/>
    </xf>
    <xf numFmtId="49" fontId="13" fillId="0" borderId="5" xfId="0" applyNumberFormat="1" applyFont="1" applyFill="1" applyBorder="1" applyAlignment="1">
      <alignment vertical="center"/>
    </xf>
    <xf numFmtId="164" fontId="13" fillId="0" borderId="1" xfId="0" applyNumberFormat="1" applyFont="1" applyFill="1" applyBorder="1" applyAlignment="1">
      <alignment horizontal="left" vertical="center"/>
    </xf>
    <xf numFmtId="164" fontId="13" fillId="0" borderId="5" xfId="0" applyNumberFormat="1" applyFont="1" applyFill="1" applyBorder="1" applyAlignment="1">
      <alignment horizontal="left" vertical="center"/>
    </xf>
    <xf numFmtId="1" fontId="13" fillId="0" borderId="5" xfId="0" applyNumberFormat="1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167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165" fontId="12" fillId="0" borderId="4" xfId="0" applyNumberFormat="1" applyFont="1" applyFill="1" applyBorder="1" applyAlignment="1">
      <alignment horizontal="left" vertical="center"/>
    </xf>
    <xf numFmtId="165" fontId="12" fillId="0" borderId="6" xfId="0" applyNumberFormat="1" applyFont="1" applyFill="1" applyBorder="1" applyAlignment="1">
      <alignment horizontal="left" vertical="center"/>
    </xf>
    <xf numFmtId="165" fontId="12" fillId="0" borderId="5" xfId="0" applyNumberFormat="1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</cellXfs>
  <cellStyles count="6">
    <cellStyle name="Normal_Šifre_zanimanja" xfId="1" xr:uid="{00000000-0005-0000-0000-000000000000}"/>
    <cellStyle name="Normalno" xfId="0" builtinId="0"/>
    <cellStyle name="Obično_ UTROŠAK 2009 - I O Š" xfId="2" xr:uid="{00000000-0005-0000-0000-000002000000}"/>
    <cellStyle name="Obično_List4" xfId="5" xr:uid="{00000000-0005-0000-0000-000003000000}"/>
    <cellStyle name="prazan" xfId="3" xr:uid="{00000000-0005-0000-0000-000004000000}"/>
    <cellStyle name="Stil 1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0"/>
  <sheetViews>
    <sheetView tabSelected="1" zoomScale="130" zoomScaleNormal="130" workbookViewId="0">
      <selection activeCell="G3" sqref="G3"/>
    </sheetView>
  </sheetViews>
  <sheetFormatPr defaultColWidth="8.69921875" defaultRowHeight="15.6" x14ac:dyDescent="0.3"/>
  <cols>
    <col min="1" max="1" width="68.59765625" style="1" bestFit="1" customWidth="1"/>
    <col min="2" max="3" width="11.09765625" style="1" customWidth="1"/>
    <col min="4" max="4" width="11.3984375" style="3" customWidth="1"/>
    <col min="5" max="5" width="25.5" style="2" customWidth="1"/>
    <col min="6" max="6" width="11.8984375" style="1" bestFit="1" customWidth="1"/>
    <col min="7" max="8" width="8.69921875" style="1"/>
    <col min="9" max="9" width="9.3984375" style="1" customWidth="1"/>
    <col min="10" max="16384" width="8.69921875" style="1"/>
  </cols>
  <sheetData>
    <row r="1" spans="1:9" s="9" customFormat="1" x14ac:dyDescent="0.3">
      <c r="A1" s="22" t="s">
        <v>11</v>
      </c>
      <c r="B1" s="18"/>
      <c r="C1" s="18"/>
      <c r="D1" s="18"/>
      <c r="E1" s="2"/>
    </row>
    <row r="2" spans="1:9" x14ac:dyDescent="0.3">
      <c r="A2" s="23" t="s">
        <v>29</v>
      </c>
      <c r="B2" s="7"/>
      <c r="C2" s="7"/>
      <c r="D2" s="7"/>
    </row>
    <row r="3" spans="1:9" x14ac:dyDescent="0.3">
      <c r="E3" s="21" t="s">
        <v>30</v>
      </c>
    </row>
    <row r="4" spans="1:9" s="9" customFormat="1" ht="24.6" customHeight="1" x14ac:dyDescent="0.3">
      <c r="A4" s="64" t="s">
        <v>82</v>
      </c>
      <c r="B4" s="64"/>
      <c r="C4" s="64"/>
      <c r="D4" s="64"/>
      <c r="E4" s="64"/>
      <c r="F4" s="1"/>
    </row>
    <row r="5" spans="1:9" ht="45" customHeight="1" x14ac:dyDescent="0.3">
      <c r="A5" s="11" t="s">
        <v>9</v>
      </c>
      <c r="B5" s="10" t="s">
        <v>8</v>
      </c>
      <c r="C5" s="10" t="s">
        <v>7</v>
      </c>
      <c r="D5" s="10" t="s">
        <v>6</v>
      </c>
      <c r="E5" s="11" t="s">
        <v>5</v>
      </c>
    </row>
    <row r="6" spans="1:9" ht="27.6" x14ac:dyDescent="0.3">
      <c r="A6" s="30" t="s">
        <v>36</v>
      </c>
      <c r="B6" s="46" t="s">
        <v>18</v>
      </c>
      <c r="C6" s="31" t="s">
        <v>19</v>
      </c>
      <c r="D6" s="32">
        <v>54.97</v>
      </c>
      <c r="E6" s="33" t="s">
        <v>20</v>
      </c>
    </row>
    <row r="7" spans="1:9" s="9" customFormat="1" ht="19.2" x14ac:dyDescent="0.45">
      <c r="A7" s="34" t="s">
        <v>37</v>
      </c>
      <c r="B7" s="47"/>
      <c r="C7" s="35"/>
      <c r="D7" s="36">
        <f>D6</f>
        <v>54.97</v>
      </c>
      <c r="E7" s="37"/>
      <c r="I7" s="28"/>
    </row>
    <row r="8" spans="1:9" s="9" customFormat="1" ht="29.4" x14ac:dyDescent="0.45">
      <c r="A8" s="31" t="s">
        <v>87</v>
      </c>
      <c r="B8" s="31">
        <v>68657585843</v>
      </c>
      <c r="C8" s="31" t="s">
        <v>1</v>
      </c>
      <c r="D8" s="32">
        <v>96.37</v>
      </c>
      <c r="E8" s="48" t="s">
        <v>14</v>
      </c>
      <c r="I8" s="28"/>
    </row>
    <row r="9" spans="1:9" s="9" customFormat="1" ht="19.2" x14ac:dyDescent="0.45">
      <c r="A9" s="34" t="s">
        <v>88</v>
      </c>
      <c r="B9" s="38"/>
      <c r="C9" s="35"/>
      <c r="D9" s="36">
        <v>96.37</v>
      </c>
      <c r="E9" s="37"/>
      <c r="I9" s="28"/>
    </row>
    <row r="10" spans="1:9" s="9" customFormat="1" ht="29.4" x14ac:dyDescent="0.45">
      <c r="A10" s="31" t="s">
        <v>89</v>
      </c>
      <c r="B10" s="31">
        <v>45065170578</v>
      </c>
      <c r="C10" s="49" t="s">
        <v>91</v>
      </c>
      <c r="D10" s="32">
        <v>20.91</v>
      </c>
      <c r="E10" s="48" t="s">
        <v>14</v>
      </c>
      <c r="I10" s="28"/>
    </row>
    <row r="11" spans="1:9" s="9" customFormat="1" ht="19.2" x14ac:dyDescent="0.45">
      <c r="A11" s="34" t="s">
        <v>90</v>
      </c>
      <c r="B11" s="38"/>
      <c r="C11" s="35"/>
      <c r="D11" s="36">
        <f>SUM(D10)</f>
        <v>20.91</v>
      </c>
      <c r="E11" s="37"/>
      <c r="I11" s="28"/>
    </row>
    <row r="12" spans="1:9" s="9" customFormat="1" ht="19.2" x14ac:dyDescent="0.45">
      <c r="A12" s="31" t="s">
        <v>92</v>
      </c>
      <c r="B12" s="31">
        <v>19573054627</v>
      </c>
      <c r="C12" s="49" t="s">
        <v>1</v>
      </c>
      <c r="D12" s="32">
        <v>93.75</v>
      </c>
      <c r="E12" s="48" t="s">
        <v>24</v>
      </c>
      <c r="I12" s="28"/>
    </row>
    <row r="13" spans="1:9" s="9" customFormat="1" ht="19.2" x14ac:dyDescent="0.45">
      <c r="A13" s="34" t="s">
        <v>93</v>
      </c>
      <c r="B13" s="38"/>
      <c r="C13" s="35"/>
      <c r="D13" s="36">
        <f>SUM(D12)</f>
        <v>93.75</v>
      </c>
      <c r="E13" s="37"/>
      <c r="I13" s="28"/>
    </row>
    <row r="14" spans="1:9" s="9" customFormat="1" ht="19.2" x14ac:dyDescent="0.45">
      <c r="A14" s="31" t="s">
        <v>94</v>
      </c>
      <c r="B14" s="31">
        <v>28423855273</v>
      </c>
      <c r="C14" s="49" t="s">
        <v>1</v>
      </c>
      <c r="D14" s="32">
        <v>926.75</v>
      </c>
      <c r="E14" s="48" t="s">
        <v>96</v>
      </c>
      <c r="I14" s="28"/>
    </row>
    <row r="15" spans="1:9" s="9" customFormat="1" ht="19.2" x14ac:dyDescent="0.45">
      <c r="A15" s="34" t="s">
        <v>95</v>
      </c>
      <c r="B15" s="38"/>
      <c r="C15" s="35"/>
      <c r="D15" s="36">
        <f>SUM(D14)</f>
        <v>926.75</v>
      </c>
      <c r="E15" s="37"/>
      <c r="I15" s="28"/>
    </row>
    <row r="16" spans="1:9" s="9" customFormat="1" x14ac:dyDescent="0.3">
      <c r="A16" s="31" t="s">
        <v>67</v>
      </c>
      <c r="B16" s="31">
        <v>79517841355</v>
      </c>
      <c r="C16" s="31" t="s">
        <v>1</v>
      </c>
      <c r="D16" s="32">
        <v>23.82</v>
      </c>
      <c r="E16" s="33" t="s">
        <v>13</v>
      </c>
    </row>
    <row r="17" spans="1:5" s="9" customFormat="1" ht="19.2" customHeight="1" x14ac:dyDescent="0.3">
      <c r="A17" s="34" t="s">
        <v>68</v>
      </c>
      <c r="B17" s="38"/>
      <c r="C17" s="35"/>
      <c r="D17" s="36">
        <f>SUM(D16)</f>
        <v>23.82</v>
      </c>
      <c r="E17" s="37"/>
    </row>
    <row r="18" spans="1:5" s="9" customFormat="1" ht="19.2" customHeight="1" x14ac:dyDescent="0.3">
      <c r="A18" s="31" t="s">
        <v>69</v>
      </c>
      <c r="B18" s="31">
        <v>80848401890</v>
      </c>
      <c r="C18" s="31" t="s">
        <v>0</v>
      </c>
      <c r="D18" s="32">
        <v>159.27000000000001</v>
      </c>
      <c r="E18" s="33" t="s">
        <v>71</v>
      </c>
    </row>
    <row r="19" spans="1:5" s="9" customFormat="1" ht="19.2" customHeight="1" x14ac:dyDescent="0.3">
      <c r="A19" s="62" t="s">
        <v>70</v>
      </c>
      <c r="B19" s="63"/>
      <c r="C19" s="35"/>
      <c r="D19" s="36">
        <f>SUM(D18)</f>
        <v>159.27000000000001</v>
      </c>
      <c r="E19" s="37"/>
    </row>
    <row r="20" spans="1:5" s="9" customFormat="1" ht="19.2" customHeight="1" x14ac:dyDescent="0.3">
      <c r="A20" s="30" t="s">
        <v>40</v>
      </c>
      <c r="B20" s="24">
        <v>68419124305</v>
      </c>
      <c r="C20" s="31" t="s">
        <v>0</v>
      </c>
      <c r="D20" s="32">
        <v>21.24</v>
      </c>
      <c r="E20" s="33" t="s">
        <v>72</v>
      </c>
    </row>
    <row r="21" spans="1:5" s="9" customFormat="1" ht="19.2" customHeight="1" x14ac:dyDescent="0.3">
      <c r="A21" s="34" t="s">
        <v>41</v>
      </c>
      <c r="B21" s="38"/>
      <c r="C21" s="35"/>
      <c r="D21" s="36">
        <v>21.24</v>
      </c>
      <c r="E21" s="37"/>
    </row>
    <row r="22" spans="1:5" s="9" customFormat="1" ht="19.2" customHeight="1" x14ac:dyDescent="0.3">
      <c r="A22" s="31" t="s">
        <v>100</v>
      </c>
      <c r="B22" s="31">
        <v>26187994862</v>
      </c>
      <c r="C22" s="31" t="s">
        <v>0</v>
      </c>
      <c r="D22" s="32">
        <v>301.02999999999997</v>
      </c>
      <c r="E22" s="33" t="s">
        <v>102</v>
      </c>
    </row>
    <row r="23" spans="1:5" s="9" customFormat="1" ht="19.2" customHeight="1" x14ac:dyDescent="0.3">
      <c r="A23" s="62" t="s">
        <v>101</v>
      </c>
      <c r="B23" s="63"/>
      <c r="C23" s="35"/>
      <c r="D23" s="36">
        <f>SUM(D22)</f>
        <v>301.02999999999997</v>
      </c>
      <c r="E23" s="37"/>
    </row>
    <row r="24" spans="1:5" s="9" customFormat="1" ht="27.6" x14ac:dyDescent="0.3">
      <c r="A24" s="30" t="s">
        <v>103</v>
      </c>
      <c r="B24" s="24">
        <v>24453198597</v>
      </c>
      <c r="C24" s="31" t="s">
        <v>1</v>
      </c>
      <c r="D24" s="32">
        <v>89.53</v>
      </c>
      <c r="E24" s="48" t="s">
        <v>105</v>
      </c>
    </row>
    <row r="25" spans="1:5" s="9" customFormat="1" ht="19.2" customHeight="1" x14ac:dyDescent="0.3">
      <c r="A25" s="34" t="s">
        <v>104</v>
      </c>
      <c r="B25" s="38"/>
      <c r="C25" s="35"/>
      <c r="D25" s="36">
        <f>SUM(D24)</f>
        <v>89.53</v>
      </c>
      <c r="E25" s="37"/>
    </row>
    <row r="26" spans="1:5" s="9" customFormat="1" x14ac:dyDescent="0.3">
      <c r="A26" s="30" t="s">
        <v>106</v>
      </c>
      <c r="B26" s="24">
        <v>75780877581</v>
      </c>
      <c r="C26" s="31" t="s">
        <v>0</v>
      </c>
      <c r="D26" s="32">
        <v>35</v>
      </c>
      <c r="E26" s="48" t="s">
        <v>108</v>
      </c>
    </row>
    <row r="27" spans="1:5" s="9" customFormat="1" x14ac:dyDescent="0.3">
      <c r="A27" s="34" t="s">
        <v>107</v>
      </c>
      <c r="B27" s="38"/>
      <c r="C27" s="35"/>
      <c r="D27" s="36">
        <f>SUM(D26)</f>
        <v>35</v>
      </c>
      <c r="E27" s="37"/>
    </row>
    <row r="28" spans="1:5" s="9" customFormat="1" x14ac:dyDescent="0.3">
      <c r="A28" s="30" t="s">
        <v>109</v>
      </c>
      <c r="B28" s="24">
        <v>36778284432</v>
      </c>
      <c r="C28" s="31" t="s">
        <v>0</v>
      </c>
      <c r="D28" s="32">
        <v>157</v>
      </c>
      <c r="E28" s="48" t="s">
        <v>50</v>
      </c>
    </row>
    <row r="29" spans="1:5" s="9" customFormat="1" ht="19.2" customHeight="1" x14ac:dyDescent="0.3">
      <c r="A29" s="34" t="s">
        <v>110</v>
      </c>
      <c r="B29" s="38"/>
      <c r="C29" s="35"/>
      <c r="D29" s="36">
        <f>SUM(D28)</f>
        <v>157</v>
      </c>
      <c r="E29" s="37"/>
    </row>
    <row r="30" spans="1:5" s="9" customFormat="1" ht="27.6" x14ac:dyDescent="0.3">
      <c r="A30" s="30" t="s">
        <v>111</v>
      </c>
      <c r="B30" s="24">
        <v>84409170714</v>
      </c>
      <c r="C30" s="31" t="s">
        <v>1</v>
      </c>
      <c r="D30" s="32">
        <v>446.35</v>
      </c>
      <c r="E30" s="48" t="s">
        <v>105</v>
      </c>
    </row>
    <row r="31" spans="1:5" s="9" customFormat="1" ht="19.2" customHeight="1" x14ac:dyDescent="0.3">
      <c r="A31" s="34" t="s">
        <v>112</v>
      </c>
      <c r="B31" s="38"/>
      <c r="C31" s="35"/>
      <c r="D31" s="36">
        <f>SUM(D30)</f>
        <v>446.35</v>
      </c>
      <c r="E31" s="37"/>
    </row>
    <row r="32" spans="1:5" s="9" customFormat="1" ht="27.6" x14ac:dyDescent="0.3">
      <c r="A32" s="30" t="s">
        <v>113</v>
      </c>
      <c r="B32" s="24">
        <v>28019763406</v>
      </c>
      <c r="C32" s="31" t="s">
        <v>1</v>
      </c>
      <c r="D32" s="32">
        <v>30.58</v>
      </c>
      <c r="E32" s="48" t="s">
        <v>105</v>
      </c>
    </row>
    <row r="33" spans="1:5" s="9" customFormat="1" ht="19.2" customHeight="1" x14ac:dyDescent="0.3">
      <c r="A33" s="34" t="s">
        <v>114</v>
      </c>
      <c r="B33" s="38"/>
      <c r="C33" s="35"/>
      <c r="D33" s="36">
        <f>SUM(D32)</f>
        <v>30.58</v>
      </c>
      <c r="E33" s="37"/>
    </row>
    <row r="34" spans="1:5" s="9" customFormat="1" ht="19.2" customHeight="1" x14ac:dyDescent="0.3">
      <c r="A34" s="31" t="s">
        <v>38</v>
      </c>
      <c r="B34" s="31">
        <v>106585846</v>
      </c>
      <c r="C34" s="31" t="s">
        <v>2</v>
      </c>
      <c r="D34" s="32">
        <v>50</v>
      </c>
      <c r="E34" s="33" t="s">
        <v>16</v>
      </c>
    </row>
    <row r="35" spans="1:5" s="9" customFormat="1" x14ac:dyDescent="0.3">
      <c r="A35" s="62" t="s">
        <v>39</v>
      </c>
      <c r="B35" s="63"/>
      <c r="C35" s="35"/>
      <c r="D35" s="36">
        <f>D34</f>
        <v>50</v>
      </c>
      <c r="E35" s="37"/>
    </row>
    <row r="36" spans="1:5" s="9" customFormat="1" ht="19.2" customHeight="1" x14ac:dyDescent="0.3">
      <c r="A36" s="30" t="s">
        <v>73</v>
      </c>
      <c r="B36" s="24">
        <v>63073332379</v>
      </c>
      <c r="C36" s="31" t="s">
        <v>0</v>
      </c>
      <c r="D36" s="32">
        <v>256.89999999999998</v>
      </c>
      <c r="E36" s="33" t="s">
        <v>15</v>
      </c>
    </row>
    <row r="37" spans="1:5" s="9" customFormat="1" ht="19.2" customHeight="1" x14ac:dyDescent="0.25">
      <c r="A37" s="34" t="s">
        <v>74</v>
      </c>
      <c r="B37" s="38"/>
      <c r="C37" s="35"/>
      <c r="D37" s="36">
        <f>D36</f>
        <v>256.89999999999998</v>
      </c>
      <c r="E37" s="50"/>
    </row>
    <row r="38" spans="1:5" s="9" customFormat="1" ht="19.2" customHeight="1" x14ac:dyDescent="0.3">
      <c r="A38" s="51" t="s">
        <v>42</v>
      </c>
      <c r="B38" s="31">
        <v>71642207963</v>
      </c>
      <c r="C38" s="31" t="s">
        <v>0</v>
      </c>
      <c r="D38" s="32">
        <v>255.22</v>
      </c>
      <c r="E38" s="33" t="s">
        <v>32</v>
      </c>
    </row>
    <row r="39" spans="1:5" s="9" customFormat="1" ht="19.2" customHeight="1" x14ac:dyDescent="0.3">
      <c r="A39" s="62" t="s">
        <v>43</v>
      </c>
      <c r="B39" s="63"/>
      <c r="C39" s="35"/>
      <c r="D39" s="36">
        <f>SUM(D38)</f>
        <v>255.22</v>
      </c>
      <c r="E39" s="37"/>
    </row>
    <row r="40" spans="1:5" s="9" customFormat="1" ht="19.2" customHeight="1" x14ac:dyDescent="0.3">
      <c r="A40" s="30" t="s">
        <v>51</v>
      </c>
      <c r="B40" s="46" t="s">
        <v>52</v>
      </c>
      <c r="C40" s="31" t="s">
        <v>1</v>
      </c>
      <c r="D40" s="32">
        <v>60.02</v>
      </c>
      <c r="E40" s="33" t="s">
        <v>13</v>
      </c>
    </row>
    <row r="41" spans="1:5" s="9" customFormat="1" ht="19.2" customHeight="1" x14ac:dyDescent="0.3">
      <c r="A41" s="34" t="s">
        <v>53</v>
      </c>
      <c r="B41" s="47"/>
      <c r="C41" s="35"/>
      <c r="D41" s="36">
        <f>SUM(D40)</f>
        <v>60.02</v>
      </c>
      <c r="E41" s="37"/>
    </row>
    <row r="42" spans="1:5" s="9" customFormat="1" ht="19.2" customHeight="1" x14ac:dyDescent="0.3">
      <c r="A42" s="31" t="s">
        <v>44</v>
      </c>
      <c r="B42" s="31">
        <v>27332507825</v>
      </c>
      <c r="C42" s="31" t="s">
        <v>45</v>
      </c>
      <c r="D42" s="32">
        <v>41.25</v>
      </c>
      <c r="E42" s="33" t="s">
        <v>28</v>
      </c>
    </row>
    <row r="43" spans="1:5" s="9" customFormat="1" ht="19.2" customHeight="1" x14ac:dyDescent="0.3">
      <c r="A43" s="62" t="s">
        <v>46</v>
      </c>
      <c r="B43" s="63"/>
      <c r="C43" s="35"/>
      <c r="D43" s="36">
        <f>D42</f>
        <v>41.25</v>
      </c>
      <c r="E43" s="37"/>
    </row>
    <row r="44" spans="1:5" s="9" customFormat="1" ht="19.2" customHeight="1" x14ac:dyDescent="0.3">
      <c r="A44" s="30" t="s">
        <v>21</v>
      </c>
      <c r="B44" s="46" t="s">
        <v>23</v>
      </c>
      <c r="C44" s="31" t="s">
        <v>0</v>
      </c>
      <c r="D44" s="32">
        <v>144.29</v>
      </c>
      <c r="E44" s="33" t="s">
        <v>24</v>
      </c>
    </row>
    <row r="45" spans="1:5" s="9" customFormat="1" ht="19.2" customHeight="1" x14ac:dyDescent="0.3">
      <c r="A45" s="34" t="s">
        <v>22</v>
      </c>
      <c r="B45" s="47"/>
      <c r="C45" s="35"/>
      <c r="D45" s="36">
        <f>D44</f>
        <v>144.29</v>
      </c>
      <c r="E45" s="37"/>
    </row>
    <row r="46" spans="1:5" s="9" customFormat="1" ht="19.2" customHeight="1" x14ac:dyDescent="0.3">
      <c r="A46" s="30" t="s">
        <v>25</v>
      </c>
      <c r="B46" s="46" t="s">
        <v>26</v>
      </c>
      <c r="C46" s="31" t="s">
        <v>0</v>
      </c>
      <c r="D46" s="32">
        <v>130.18</v>
      </c>
      <c r="E46" s="33" t="s">
        <v>24</v>
      </c>
    </row>
    <row r="47" spans="1:5" s="9" customFormat="1" x14ac:dyDescent="0.3">
      <c r="A47" s="34" t="s">
        <v>27</v>
      </c>
      <c r="B47" s="47"/>
      <c r="C47" s="35"/>
      <c r="D47" s="36">
        <f>D46</f>
        <v>130.18</v>
      </c>
      <c r="E47" s="37"/>
    </row>
    <row r="48" spans="1:5" s="9" customFormat="1" ht="27.6" x14ac:dyDescent="0.3">
      <c r="A48" s="30" t="s">
        <v>57</v>
      </c>
      <c r="B48" s="24">
        <v>20527875544</v>
      </c>
      <c r="C48" s="31" t="s">
        <v>1</v>
      </c>
      <c r="D48" s="32">
        <v>125</v>
      </c>
      <c r="E48" s="48" t="s">
        <v>17</v>
      </c>
    </row>
    <row r="49" spans="1:5" s="9" customFormat="1" ht="19.2" customHeight="1" x14ac:dyDescent="0.3">
      <c r="A49" s="30"/>
      <c r="B49" s="24"/>
      <c r="C49" s="31"/>
      <c r="D49" s="32">
        <v>1010</v>
      </c>
      <c r="E49" s="33" t="s">
        <v>28</v>
      </c>
    </row>
    <row r="50" spans="1:5" s="9" customFormat="1" ht="19.2" customHeight="1" x14ac:dyDescent="0.3">
      <c r="A50" s="34" t="s">
        <v>58</v>
      </c>
      <c r="B50" s="24"/>
      <c r="C50" s="31"/>
      <c r="D50" s="36">
        <f>SUM(D48:D49)</f>
        <v>1135</v>
      </c>
      <c r="E50" s="37"/>
    </row>
    <row r="51" spans="1:5" s="9" customFormat="1" ht="19.2" customHeight="1" x14ac:dyDescent="0.3">
      <c r="A51" s="51" t="s">
        <v>59</v>
      </c>
      <c r="B51" s="31">
        <v>87311810356</v>
      </c>
      <c r="C51" s="31" t="s">
        <v>0</v>
      </c>
      <c r="D51" s="32">
        <v>36.22</v>
      </c>
      <c r="E51" s="33" t="s">
        <v>24</v>
      </c>
    </row>
    <row r="52" spans="1:5" s="9" customFormat="1" ht="19.2" customHeight="1" x14ac:dyDescent="0.3">
      <c r="A52" s="62" t="s">
        <v>60</v>
      </c>
      <c r="B52" s="63"/>
      <c r="C52" s="35"/>
      <c r="D52" s="36">
        <f>SUM(D51)</f>
        <v>36.22</v>
      </c>
      <c r="E52" s="37"/>
    </row>
    <row r="53" spans="1:5" s="9" customFormat="1" ht="19.2" customHeight="1" x14ac:dyDescent="0.3">
      <c r="A53" s="31" t="s">
        <v>55</v>
      </c>
      <c r="B53" s="31">
        <v>86255713939</v>
      </c>
      <c r="C53" s="31" t="s">
        <v>0</v>
      </c>
      <c r="D53" s="32">
        <v>41.33</v>
      </c>
      <c r="E53" s="33" t="s">
        <v>13</v>
      </c>
    </row>
    <row r="54" spans="1:5" s="9" customFormat="1" ht="27.6" x14ac:dyDescent="0.3">
      <c r="A54" s="30"/>
      <c r="B54" s="24"/>
      <c r="C54" s="31"/>
      <c r="D54" s="32">
        <v>16.260000000000002</v>
      </c>
      <c r="E54" s="48" t="s">
        <v>17</v>
      </c>
    </row>
    <row r="55" spans="1:5" s="9" customFormat="1" ht="19.2" customHeight="1" x14ac:dyDescent="0.3">
      <c r="A55" s="62" t="s">
        <v>56</v>
      </c>
      <c r="B55" s="63"/>
      <c r="C55" s="35"/>
      <c r="D55" s="36">
        <f>SUM(D53:D54)</f>
        <v>57.59</v>
      </c>
      <c r="E55" s="37"/>
    </row>
    <row r="56" spans="1:5" s="9" customFormat="1" ht="19.2" customHeight="1" x14ac:dyDescent="0.3">
      <c r="A56" s="30" t="s">
        <v>34</v>
      </c>
      <c r="B56" s="24">
        <v>11294943436</v>
      </c>
      <c r="C56" s="31" t="s">
        <v>1</v>
      </c>
      <c r="D56" s="32">
        <v>176.18</v>
      </c>
      <c r="E56" s="48" t="s">
        <v>13</v>
      </c>
    </row>
    <row r="57" spans="1:5" s="9" customFormat="1" ht="19.2" customHeight="1" x14ac:dyDescent="0.25">
      <c r="A57" s="34" t="s">
        <v>35</v>
      </c>
      <c r="B57" s="38"/>
      <c r="C57" s="35"/>
      <c r="D57" s="36">
        <f>SUM(D56)</f>
        <v>176.18</v>
      </c>
      <c r="E57" s="50"/>
    </row>
    <row r="58" spans="1:5" s="9" customFormat="1" ht="27.6" x14ac:dyDescent="0.3">
      <c r="A58" s="30" t="s">
        <v>54</v>
      </c>
      <c r="B58" s="52" t="s">
        <v>61</v>
      </c>
      <c r="C58" s="31" t="s">
        <v>1</v>
      </c>
      <c r="D58" s="32">
        <v>247.68</v>
      </c>
      <c r="E58" s="33" t="s">
        <v>14</v>
      </c>
    </row>
    <row r="59" spans="1:5" s="9" customFormat="1" x14ac:dyDescent="0.3">
      <c r="A59" s="34" t="s">
        <v>62</v>
      </c>
      <c r="B59" s="38"/>
      <c r="C59" s="35"/>
      <c r="D59" s="36">
        <f>D58</f>
        <v>247.68</v>
      </c>
      <c r="E59" s="37"/>
    </row>
    <row r="60" spans="1:5" s="9" customFormat="1" x14ac:dyDescent="0.3">
      <c r="A60" s="30" t="s">
        <v>75</v>
      </c>
      <c r="B60" s="53" t="s">
        <v>77</v>
      </c>
      <c r="C60" s="31" t="s">
        <v>78</v>
      </c>
      <c r="D60" s="32">
        <v>3187.5</v>
      </c>
      <c r="E60" s="48" t="s">
        <v>86</v>
      </c>
    </row>
    <row r="61" spans="1:5" s="9" customFormat="1" ht="27.6" x14ac:dyDescent="0.3">
      <c r="A61" s="30"/>
      <c r="B61" s="54"/>
      <c r="C61" s="31"/>
      <c r="D61" s="32">
        <v>102.05</v>
      </c>
      <c r="E61" s="48" t="s">
        <v>14</v>
      </c>
    </row>
    <row r="62" spans="1:5" s="9" customFormat="1" ht="19.2" customHeight="1" x14ac:dyDescent="0.3">
      <c r="A62" s="34" t="s">
        <v>76</v>
      </c>
      <c r="B62" s="38"/>
      <c r="C62" s="35"/>
      <c r="D62" s="36">
        <f>SUM(D60:D61)</f>
        <v>3289.55</v>
      </c>
      <c r="E62" s="37"/>
    </row>
    <row r="63" spans="1:5" s="9" customFormat="1" ht="19.2" customHeight="1" x14ac:dyDescent="0.3">
      <c r="A63" s="30" t="s">
        <v>47</v>
      </c>
      <c r="B63" s="46" t="s">
        <v>49</v>
      </c>
      <c r="C63" s="31" t="s">
        <v>0</v>
      </c>
      <c r="D63" s="32">
        <v>82.95</v>
      </c>
      <c r="E63" s="33" t="s">
        <v>50</v>
      </c>
    </row>
    <row r="64" spans="1:5" s="9" customFormat="1" x14ac:dyDescent="0.3">
      <c r="A64" s="34" t="s">
        <v>48</v>
      </c>
      <c r="B64" s="38"/>
      <c r="C64" s="35"/>
      <c r="D64" s="36">
        <f>D63</f>
        <v>82.95</v>
      </c>
      <c r="E64" s="37"/>
    </row>
    <row r="65" spans="1:5" s="9" customFormat="1" ht="27.6" x14ac:dyDescent="0.3">
      <c r="A65" s="30" t="s">
        <v>115</v>
      </c>
      <c r="B65" s="24">
        <v>84698789700</v>
      </c>
      <c r="C65" s="31" t="s">
        <v>0</v>
      </c>
      <c r="D65" s="32">
        <v>5.52</v>
      </c>
      <c r="E65" s="33" t="s">
        <v>14</v>
      </c>
    </row>
    <row r="66" spans="1:5" s="9" customFormat="1" x14ac:dyDescent="0.3">
      <c r="A66" s="62" t="s">
        <v>116</v>
      </c>
      <c r="B66" s="63"/>
      <c r="C66" s="35"/>
      <c r="D66" s="36">
        <f>SUM(D65)</f>
        <v>5.52</v>
      </c>
      <c r="E66" s="37"/>
    </row>
    <row r="67" spans="1:5" s="9" customFormat="1" ht="27.6" x14ac:dyDescent="0.3">
      <c r="A67" s="30" t="s">
        <v>117</v>
      </c>
      <c r="B67" s="24">
        <v>49404696855</v>
      </c>
      <c r="C67" s="31" t="s">
        <v>1</v>
      </c>
      <c r="D67" s="32">
        <v>21.7</v>
      </c>
      <c r="E67" s="33" t="s">
        <v>14</v>
      </c>
    </row>
    <row r="68" spans="1:5" s="9" customFormat="1" x14ac:dyDescent="0.3">
      <c r="A68" s="62" t="s">
        <v>118</v>
      </c>
      <c r="B68" s="63"/>
      <c r="C68" s="35"/>
      <c r="D68" s="36">
        <f>SUM(D67)</f>
        <v>21.7</v>
      </c>
      <c r="E68" s="37"/>
    </row>
    <row r="69" spans="1:5" s="9" customFormat="1" ht="27.6" x14ac:dyDescent="0.3">
      <c r="A69" s="30" t="s">
        <v>119</v>
      </c>
      <c r="B69" s="24">
        <v>43395929374</v>
      </c>
      <c r="C69" s="31" t="s">
        <v>1</v>
      </c>
      <c r="D69" s="32">
        <v>73.95</v>
      </c>
      <c r="E69" s="33" t="s">
        <v>14</v>
      </c>
    </row>
    <row r="70" spans="1:5" s="9" customFormat="1" x14ac:dyDescent="0.3">
      <c r="A70" s="34" t="s">
        <v>120</v>
      </c>
      <c r="B70" s="38"/>
      <c r="C70" s="35"/>
      <c r="D70" s="36">
        <f>SUM(D69)</f>
        <v>73.95</v>
      </c>
      <c r="E70" s="37"/>
    </row>
    <row r="71" spans="1:5" s="9" customFormat="1" ht="27.6" x14ac:dyDescent="0.3">
      <c r="A71" s="30" t="s">
        <v>123</v>
      </c>
      <c r="B71" s="24">
        <v>17617518061</v>
      </c>
      <c r="C71" s="31" t="s">
        <v>124</v>
      </c>
      <c r="D71" s="32">
        <v>5.73</v>
      </c>
      <c r="E71" s="33" t="s">
        <v>14</v>
      </c>
    </row>
    <row r="72" spans="1:5" s="9" customFormat="1" x14ac:dyDescent="0.3">
      <c r="A72" s="34" t="s">
        <v>125</v>
      </c>
      <c r="B72" s="38"/>
      <c r="C72" s="35"/>
      <c r="D72" s="36">
        <f>SUM(D71)</f>
        <v>5.73</v>
      </c>
      <c r="E72" s="37"/>
    </row>
    <row r="73" spans="1:5" s="9" customFormat="1" ht="27.6" x14ac:dyDescent="0.3">
      <c r="A73" s="30" t="s">
        <v>121</v>
      </c>
      <c r="B73" s="55">
        <v>54508425068</v>
      </c>
      <c r="C73" s="31" t="s">
        <v>1</v>
      </c>
      <c r="D73" s="32">
        <v>32.200000000000003</v>
      </c>
      <c r="E73" s="33" t="s">
        <v>14</v>
      </c>
    </row>
    <row r="74" spans="1:5" s="9" customFormat="1" ht="19.2" customHeight="1" x14ac:dyDescent="0.3">
      <c r="A74" s="34" t="s">
        <v>122</v>
      </c>
      <c r="B74" s="38"/>
      <c r="C74" s="35"/>
      <c r="D74" s="36">
        <f>SUM(D73)</f>
        <v>32.200000000000003</v>
      </c>
      <c r="E74" s="37"/>
    </row>
    <row r="75" spans="1:5" s="9" customFormat="1" ht="27.6" x14ac:dyDescent="0.3">
      <c r="A75" s="30" t="s">
        <v>79</v>
      </c>
      <c r="B75" s="24">
        <v>56647671518</v>
      </c>
      <c r="C75" s="31" t="s">
        <v>1</v>
      </c>
      <c r="D75" s="32">
        <v>12</v>
      </c>
      <c r="E75" s="33" t="s">
        <v>14</v>
      </c>
    </row>
    <row r="76" spans="1:5" s="9" customFormat="1" ht="19.2" customHeight="1" x14ac:dyDescent="0.3">
      <c r="A76" s="34" t="s">
        <v>80</v>
      </c>
      <c r="B76" s="38"/>
      <c r="C76" s="35"/>
      <c r="D76" s="36">
        <f>SUM(D75)</f>
        <v>12</v>
      </c>
      <c r="E76" s="37"/>
    </row>
    <row r="77" spans="1:5" s="9" customFormat="1" ht="27.6" x14ac:dyDescent="0.3">
      <c r="A77" s="30" t="s">
        <v>126</v>
      </c>
      <c r="B77" s="24">
        <v>84586153335</v>
      </c>
      <c r="C77" s="31" t="s">
        <v>0</v>
      </c>
      <c r="D77" s="32">
        <v>8.59</v>
      </c>
      <c r="E77" s="33" t="s">
        <v>14</v>
      </c>
    </row>
    <row r="78" spans="1:5" s="9" customFormat="1" ht="19.2" customHeight="1" x14ac:dyDescent="0.3">
      <c r="A78" s="34" t="s">
        <v>127</v>
      </c>
      <c r="B78" s="38"/>
      <c r="C78" s="35"/>
      <c r="D78" s="36">
        <f>SUM(D77)</f>
        <v>8.59</v>
      </c>
      <c r="E78" s="37"/>
    </row>
    <row r="79" spans="1:5" s="9" customFormat="1" ht="27.6" x14ac:dyDescent="0.3">
      <c r="A79" s="30" t="s">
        <v>128</v>
      </c>
      <c r="B79" s="24">
        <v>48876667990</v>
      </c>
      <c r="C79" s="31" t="s">
        <v>1</v>
      </c>
      <c r="D79" s="32">
        <v>27.19</v>
      </c>
      <c r="E79" s="33" t="s">
        <v>14</v>
      </c>
    </row>
    <row r="80" spans="1:5" s="9" customFormat="1" ht="19.2" customHeight="1" x14ac:dyDescent="0.3">
      <c r="A80" s="34" t="s">
        <v>129</v>
      </c>
      <c r="B80" s="38"/>
      <c r="C80" s="35"/>
      <c r="D80" s="36">
        <f>SUM(D79)</f>
        <v>27.19</v>
      </c>
      <c r="E80" s="37"/>
    </row>
    <row r="81" spans="1:5" s="9" customFormat="1" ht="27.6" x14ac:dyDescent="0.3">
      <c r="A81" s="30" t="s">
        <v>63</v>
      </c>
      <c r="B81" s="24">
        <v>2023029348</v>
      </c>
      <c r="C81" s="31" t="s">
        <v>33</v>
      </c>
      <c r="D81" s="32">
        <v>49.78</v>
      </c>
      <c r="E81" s="33" t="s">
        <v>14</v>
      </c>
    </row>
    <row r="82" spans="1:5" s="9" customFormat="1" ht="19.2" customHeight="1" x14ac:dyDescent="0.3">
      <c r="A82" s="62" t="s">
        <v>64</v>
      </c>
      <c r="B82" s="63"/>
      <c r="C82" s="35"/>
      <c r="D82" s="36">
        <f>SUM(D81)</f>
        <v>49.78</v>
      </c>
      <c r="E82" s="37"/>
    </row>
    <row r="83" spans="1:5" s="9" customFormat="1" ht="27.6" x14ac:dyDescent="0.3">
      <c r="A83" s="30" t="s">
        <v>66</v>
      </c>
      <c r="B83" s="24">
        <v>46108893754</v>
      </c>
      <c r="C83" s="31" t="s">
        <v>0</v>
      </c>
      <c r="D83" s="32">
        <v>32.33</v>
      </c>
      <c r="E83" s="33" t="s">
        <v>14</v>
      </c>
    </row>
    <row r="84" spans="1:5" s="9" customFormat="1" ht="19.2" customHeight="1" x14ac:dyDescent="0.3">
      <c r="A84" s="62" t="s">
        <v>65</v>
      </c>
      <c r="B84" s="63"/>
      <c r="C84" s="35"/>
      <c r="D84" s="36">
        <f>SUM(D83)</f>
        <v>32.33</v>
      </c>
      <c r="E84" s="37"/>
    </row>
    <row r="85" spans="1:5" s="9" customFormat="1" ht="41.4" x14ac:dyDescent="0.3">
      <c r="A85" s="30" t="s">
        <v>97</v>
      </c>
      <c r="B85" s="56"/>
      <c r="C85" s="38"/>
      <c r="D85" s="32">
        <v>453.6</v>
      </c>
      <c r="E85" s="33" t="s">
        <v>98</v>
      </c>
    </row>
    <row r="86" spans="1:5" s="9" customFormat="1" ht="19.2" customHeight="1" x14ac:dyDescent="0.3">
      <c r="A86" s="34" t="s">
        <v>99</v>
      </c>
      <c r="B86" s="56"/>
      <c r="C86" s="38"/>
      <c r="D86" s="36">
        <v>453.6</v>
      </c>
      <c r="E86" s="37"/>
    </row>
    <row r="87" spans="1:5" s="9" customFormat="1" ht="18" x14ac:dyDescent="0.25">
      <c r="A87" s="59" t="s">
        <v>83</v>
      </c>
      <c r="B87" s="60"/>
      <c r="C87" s="61"/>
      <c r="D87" s="19">
        <f>SUM(D86,D84,D82,D80,D78,D76,D74,D72,D70,D68,D66,D64,D62,D59,D57,D55,D52,D50,D47,D45,D43,D41,D39,D37,D35,D33,D31,D29,D27,D25,D23,D21,D19,D17,D15,D13,D11,D9,D7)</f>
        <v>9142.1900000000023</v>
      </c>
      <c r="E87" s="13"/>
    </row>
    <row r="88" spans="1:5" s="9" customFormat="1" x14ac:dyDescent="0.3">
      <c r="A88" s="1"/>
      <c r="B88" s="1"/>
      <c r="C88" s="1"/>
      <c r="D88" s="3"/>
      <c r="E88" s="4"/>
    </row>
    <row r="89" spans="1:5" s="9" customFormat="1" ht="19.2" customHeight="1" x14ac:dyDescent="0.3">
      <c r="A89" s="1"/>
      <c r="B89" s="1"/>
      <c r="C89" s="1"/>
      <c r="D89" s="3"/>
      <c r="E89" s="4"/>
    </row>
    <row r="90" spans="1:5" s="9" customFormat="1" ht="19.2" customHeight="1" x14ac:dyDescent="0.25">
      <c r="A90" s="1"/>
      <c r="B90" s="25"/>
      <c r="C90" s="1"/>
      <c r="D90" s="3"/>
      <c r="E90" s="4"/>
    </row>
    <row r="91" spans="1:5" s="9" customFormat="1" x14ac:dyDescent="0.3">
      <c r="A91" s="1"/>
      <c r="B91" s="1"/>
      <c r="C91" s="1"/>
      <c r="D91" s="3"/>
      <c r="E91" s="4"/>
    </row>
    <row r="92" spans="1:5" s="9" customFormat="1" x14ac:dyDescent="0.3">
      <c r="A92" s="1"/>
      <c r="B92" s="1"/>
      <c r="C92" s="1"/>
      <c r="D92" s="3"/>
      <c r="E92" s="4"/>
    </row>
    <row r="93" spans="1:5" s="9" customFormat="1" ht="19.2" customHeight="1" x14ac:dyDescent="0.3">
      <c r="A93" s="1"/>
      <c r="B93" s="1"/>
      <c r="C93" s="1"/>
      <c r="D93" s="3"/>
      <c r="E93" s="4"/>
    </row>
    <row r="94" spans="1:5" s="9" customFormat="1" x14ac:dyDescent="0.3">
      <c r="A94" s="1"/>
      <c r="B94" s="1"/>
      <c r="C94" s="1"/>
      <c r="D94" s="3"/>
      <c r="E94" s="4"/>
    </row>
    <row r="95" spans="1:5" s="9" customFormat="1" ht="19.2" customHeight="1" x14ac:dyDescent="0.3">
      <c r="A95" s="1"/>
      <c r="B95" s="1"/>
      <c r="C95" s="1"/>
      <c r="D95" s="3"/>
      <c r="E95" s="4"/>
    </row>
    <row r="96" spans="1:5" s="9" customFormat="1" x14ac:dyDescent="0.3">
      <c r="A96" s="1"/>
      <c r="B96" s="1"/>
      <c r="C96" s="1"/>
      <c r="D96" s="3"/>
      <c r="E96" s="4"/>
    </row>
    <row r="97" spans="1:5" s="9" customFormat="1" ht="19.2" customHeight="1" x14ac:dyDescent="0.3">
      <c r="A97" s="1"/>
      <c r="B97" s="1"/>
      <c r="C97" s="1"/>
      <c r="D97" s="3"/>
      <c r="E97" s="4"/>
    </row>
    <row r="98" spans="1:5" s="9" customFormat="1" x14ac:dyDescent="0.3">
      <c r="A98" s="1"/>
      <c r="B98" s="1"/>
      <c r="C98" s="1"/>
      <c r="D98" s="3"/>
      <c r="E98" s="2"/>
    </row>
    <row r="99" spans="1:5" s="9" customFormat="1" ht="19.2" customHeight="1" x14ac:dyDescent="0.3">
      <c r="A99" s="1"/>
      <c r="B99" s="1"/>
      <c r="C99" s="1"/>
      <c r="D99" s="3"/>
      <c r="E99" s="2"/>
    </row>
    <row r="100" spans="1:5" s="9" customFormat="1" x14ac:dyDescent="0.3">
      <c r="A100" s="1"/>
      <c r="B100" s="1"/>
      <c r="C100" s="1"/>
      <c r="D100" s="3"/>
      <c r="E100" s="2"/>
    </row>
    <row r="101" spans="1:5" s="9" customFormat="1" x14ac:dyDescent="0.3">
      <c r="A101" s="1"/>
      <c r="B101" s="1"/>
      <c r="C101" s="1"/>
      <c r="D101" s="3"/>
      <c r="E101" s="2"/>
    </row>
    <row r="102" spans="1:5" s="9" customFormat="1" x14ac:dyDescent="0.3">
      <c r="A102" s="1"/>
      <c r="B102" s="1"/>
      <c r="C102" s="1"/>
      <c r="D102" s="3"/>
      <c r="E102" s="2"/>
    </row>
    <row r="103" spans="1:5" s="9" customFormat="1" ht="19.2" customHeight="1" x14ac:dyDescent="0.3">
      <c r="A103" s="1"/>
      <c r="B103" s="1"/>
      <c r="C103" s="1"/>
      <c r="D103" s="3"/>
      <c r="E103" s="2"/>
    </row>
    <row r="104" spans="1:5" s="9" customFormat="1" x14ac:dyDescent="0.3">
      <c r="A104" s="1"/>
      <c r="B104" s="1"/>
      <c r="C104" s="1"/>
      <c r="D104" s="3"/>
      <c r="E104" s="2"/>
    </row>
    <row r="105" spans="1:5" s="9" customFormat="1" ht="19.2" customHeight="1" x14ac:dyDescent="0.3">
      <c r="A105" s="1"/>
      <c r="B105" s="1"/>
      <c r="C105" s="1"/>
      <c r="D105" s="3"/>
      <c r="E105" s="2"/>
    </row>
    <row r="106" spans="1:5" s="9" customFormat="1" x14ac:dyDescent="0.3">
      <c r="A106" s="1"/>
      <c r="B106" s="1"/>
      <c r="C106" s="1"/>
      <c r="D106" s="3"/>
      <c r="E106" s="2"/>
    </row>
    <row r="107" spans="1:5" s="9" customFormat="1" ht="19.2" customHeight="1" x14ac:dyDescent="0.3">
      <c r="A107" s="1"/>
      <c r="B107" s="1"/>
      <c r="C107" s="1"/>
      <c r="D107" s="3"/>
      <c r="E107" s="2"/>
    </row>
    <row r="108" spans="1:5" s="9" customFormat="1" x14ac:dyDescent="0.3">
      <c r="A108" s="1"/>
      <c r="B108" s="1"/>
      <c r="C108" s="1"/>
      <c r="D108" s="3"/>
      <c r="E108" s="2"/>
    </row>
    <row r="109" spans="1:5" s="9" customFormat="1" ht="19.2" customHeight="1" x14ac:dyDescent="0.3">
      <c r="A109" s="1"/>
      <c r="B109" s="1"/>
      <c r="C109" s="1"/>
      <c r="D109" s="3"/>
      <c r="E109" s="2"/>
    </row>
    <row r="110" spans="1:5" s="9" customFormat="1" x14ac:dyDescent="0.3">
      <c r="A110" s="1"/>
      <c r="B110" s="1"/>
      <c r="C110" s="1"/>
      <c r="D110" s="3"/>
      <c r="E110" s="2"/>
    </row>
    <row r="111" spans="1:5" s="9" customFormat="1" ht="19.2" customHeight="1" x14ac:dyDescent="0.3">
      <c r="A111" s="1"/>
      <c r="B111" s="1"/>
      <c r="C111" s="1"/>
      <c r="D111" s="3"/>
      <c r="E111" s="2"/>
    </row>
    <row r="112" spans="1:5" s="9" customFormat="1" x14ac:dyDescent="0.3">
      <c r="A112" s="1"/>
      <c r="B112" s="1"/>
      <c r="C112" s="1"/>
      <c r="D112" s="3"/>
      <c r="E112" s="2"/>
    </row>
    <row r="113" spans="1:5" s="9" customFormat="1" ht="19.2" customHeight="1" x14ac:dyDescent="0.3">
      <c r="A113" s="1"/>
      <c r="B113" s="1"/>
      <c r="C113" s="1"/>
      <c r="D113" s="3"/>
      <c r="E113" s="2"/>
    </row>
    <row r="114" spans="1:5" s="9" customFormat="1" x14ac:dyDescent="0.3">
      <c r="A114" s="1"/>
      <c r="B114" s="1"/>
      <c r="C114" s="1"/>
      <c r="D114" s="3"/>
      <c r="E114" s="2"/>
    </row>
    <row r="115" spans="1:5" s="9" customFormat="1" x14ac:dyDescent="0.3">
      <c r="A115" s="1"/>
      <c r="B115" s="1"/>
      <c r="C115" s="1"/>
      <c r="D115" s="3"/>
      <c r="E115" s="2"/>
    </row>
    <row r="116" spans="1:5" s="9" customFormat="1" x14ac:dyDescent="0.3">
      <c r="A116" s="1"/>
      <c r="B116" s="1"/>
      <c r="C116" s="1"/>
      <c r="D116" s="3"/>
      <c r="E116" s="2"/>
    </row>
    <row r="118" spans="1:5" ht="19.2" customHeight="1" x14ac:dyDescent="0.3"/>
    <row r="119" spans="1:5" s="9" customFormat="1" ht="19.2" customHeight="1" x14ac:dyDescent="0.3">
      <c r="A119" s="1"/>
      <c r="B119" s="1"/>
      <c r="C119" s="1"/>
      <c r="D119" s="3"/>
      <c r="E119" s="2"/>
    </row>
    <row r="120" spans="1:5" s="9" customFormat="1" ht="19.2" customHeight="1" x14ac:dyDescent="0.3">
      <c r="A120" s="1"/>
      <c r="B120" s="1"/>
      <c r="C120" s="1"/>
      <c r="D120" s="3"/>
      <c r="E120" s="2"/>
    </row>
    <row r="121" spans="1:5" s="9" customFormat="1" ht="19.2" customHeight="1" x14ac:dyDescent="0.3">
      <c r="A121" s="1"/>
      <c r="B121" s="1"/>
      <c r="C121" s="1"/>
      <c r="D121" s="3"/>
      <c r="E121" s="2"/>
    </row>
    <row r="122" spans="1:5" s="9" customFormat="1" x14ac:dyDescent="0.3">
      <c r="A122" s="1"/>
      <c r="B122" s="1"/>
      <c r="C122" s="1"/>
      <c r="D122" s="3"/>
      <c r="E122" s="2"/>
    </row>
    <row r="123" spans="1:5" s="9" customFormat="1" ht="19.2" customHeight="1" x14ac:dyDescent="0.3">
      <c r="A123" s="1"/>
      <c r="B123" s="1"/>
      <c r="C123" s="1"/>
      <c r="D123" s="3"/>
      <c r="E123" s="2"/>
    </row>
    <row r="124" spans="1:5" s="9" customFormat="1" x14ac:dyDescent="0.3">
      <c r="A124" s="1"/>
      <c r="B124" s="1"/>
      <c r="C124" s="1"/>
      <c r="D124" s="3"/>
      <c r="E124" s="2"/>
    </row>
    <row r="125" spans="1:5" s="9" customFormat="1" ht="19.2" customHeight="1" x14ac:dyDescent="0.3">
      <c r="A125" s="1"/>
      <c r="B125" s="1"/>
      <c r="C125" s="1"/>
      <c r="D125" s="3"/>
      <c r="E125" s="2"/>
    </row>
    <row r="126" spans="1:5" s="9" customFormat="1" ht="19.2" customHeight="1" x14ac:dyDescent="0.3">
      <c r="A126" s="1"/>
      <c r="B126" s="1"/>
      <c r="C126" s="1"/>
      <c r="D126" s="3"/>
      <c r="E126" s="2"/>
    </row>
    <row r="133" spans="1:5" s="9" customFormat="1" x14ac:dyDescent="0.3">
      <c r="A133" s="1"/>
      <c r="B133" s="1"/>
      <c r="C133" s="1"/>
      <c r="D133" s="3"/>
      <c r="E133" s="2"/>
    </row>
    <row r="134" spans="1:5" s="9" customFormat="1" x14ac:dyDescent="0.3">
      <c r="A134" s="1"/>
      <c r="B134" s="1"/>
      <c r="C134" s="1"/>
      <c r="D134" s="3"/>
      <c r="E134" s="2"/>
    </row>
    <row r="135" spans="1:5" s="9" customFormat="1" x14ac:dyDescent="0.3">
      <c r="A135" s="1"/>
      <c r="B135" s="1"/>
      <c r="C135" s="1"/>
      <c r="D135" s="3"/>
      <c r="E135" s="2"/>
    </row>
    <row r="136" spans="1:5" s="9" customFormat="1" x14ac:dyDescent="0.3">
      <c r="A136" s="1"/>
      <c r="B136" s="1"/>
      <c r="C136" s="1"/>
      <c r="D136" s="3"/>
      <c r="E136" s="2"/>
    </row>
    <row r="137" spans="1:5" s="9" customFormat="1" x14ac:dyDescent="0.3">
      <c r="A137" s="1"/>
      <c r="B137" s="1"/>
      <c r="C137" s="1"/>
      <c r="D137" s="3"/>
      <c r="E137" s="2"/>
    </row>
    <row r="138" spans="1:5" s="9" customFormat="1" x14ac:dyDescent="0.3">
      <c r="A138" s="1"/>
      <c r="B138" s="1"/>
      <c r="C138" s="1"/>
      <c r="D138" s="3"/>
      <c r="E138" s="2"/>
    </row>
    <row r="139" spans="1:5" s="9" customFormat="1" x14ac:dyDescent="0.3">
      <c r="A139" s="1"/>
      <c r="B139" s="1"/>
      <c r="C139" s="1"/>
      <c r="D139" s="3"/>
      <c r="E139" s="2"/>
    </row>
    <row r="140" spans="1:5" s="9" customFormat="1" x14ac:dyDescent="0.3">
      <c r="A140" s="1"/>
      <c r="B140" s="1"/>
      <c r="C140" s="1"/>
      <c r="D140" s="3"/>
      <c r="E140" s="2"/>
    </row>
    <row r="141" spans="1:5" s="9" customFormat="1" x14ac:dyDescent="0.3">
      <c r="A141" s="1"/>
      <c r="B141" s="1"/>
      <c r="C141" s="1"/>
      <c r="D141" s="3"/>
      <c r="E141" s="2"/>
    </row>
    <row r="142" spans="1:5" s="9" customFormat="1" x14ac:dyDescent="0.3">
      <c r="A142" s="1"/>
      <c r="B142" s="1"/>
      <c r="C142" s="1"/>
      <c r="D142" s="3"/>
      <c r="E142" s="2"/>
    </row>
    <row r="143" spans="1:5" s="9" customFormat="1" x14ac:dyDescent="0.3">
      <c r="A143" s="1"/>
      <c r="B143" s="1"/>
      <c r="C143" s="1"/>
      <c r="D143" s="3"/>
      <c r="E143" s="2"/>
    </row>
    <row r="144" spans="1:5" s="9" customFormat="1" x14ac:dyDescent="0.3">
      <c r="A144" s="1"/>
      <c r="B144" s="1"/>
      <c r="C144" s="1"/>
      <c r="D144" s="3"/>
      <c r="E144" s="2"/>
    </row>
    <row r="145" spans="1:5" s="9" customFormat="1" x14ac:dyDescent="0.3">
      <c r="A145" s="1"/>
      <c r="B145" s="1"/>
      <c r="C145" s="1"/>
      <c r="D145" s="3"/>
      <c r="E145" s="2"/>
    </row>
    <row r="146" spans="1:5" s="9" customFormat="1" x14ac:dyDescent="0.3">
      <c r="A146" s="1"/>
      <c r="B146" s="1"/>
      <c r="C146" s="1"/>
      <c r="D146" s="3"/>
      <c r="E146" s="2"/>
    </row>
    <row r="147" spans="1:5" s="9" customFormat="1" x14ac:dyDescent="0.3">
      <c r="A147" s="1"/>
      <c r="B147" s="1"/>
      <c r="C147" s="1"/>
      <c r="D147" s="3"/>
      <c r="E147" s="2"/>
    </row>
    <row r="148" spans="1:5" s="9" customFormat="1" x14ac:dyDescent="0.3">
      <c r="A148" s="1"/>
      <c r="B148" s="1"/>
      <c r="C148" s="1"/>
      <c r="D148" s="3"/>
      <c r="E148" s="2"/>
    </row>
    <row r="149" spans="1:5" s="9" customFormat="1" x14ac:dyDescent="0.3">
      <c r="A149" s="1"/>
      <c r="B149" s="1"/>
      <c r="C149" s="1"/>
      <c r="D149" s="3"/>
      <c r="E149" s="2"/>
    </row>
    <row r="150" spans="1:5" s="9" customFormat="1" x14ac:dyDescent="0.3">
      <c r="A150" s="1"/>
      <c r="B150" s="1"/>
      <c r="C150" s="1"/>
      <c r="D150" s="3"/>
      <c r="E150" s="2"/>
    </row>
    <row r="151" spans="1:5" s="9" customFormat="1" x14ac:dyDescent="0.3">
      <c r="A151" s="1"/>
      <c r="B151" s="1"/>
      <c r="C151" s="1"/>
      <c r="D151" s="3"/>
      <c r="E151" s="2"/>
    </row>
    <row r="152" spans="1:5" s="9" customFormat="1" x14ac:dyDescent="0.3">
      <c r="A152" s="1"/>
      <c r="B152" s="1"/>
      <c r="C152" s="1"/>
      <c r="D152" s="3"/>
      <c r="E152" s="2"/>
    </row>
    <row r="153" spans="1:5" s="9" customFormat="1" x14ac:dyDescent="0.3">
      <c r="A153" s="1"/>
      <c r="B153" s="1"/>
      <c r="C153" s="1"/>
      <c r="D153" s="3"/>
      <c r="E153" s="2"/>
    </row>
    <row r="154" spans="1:5" s="9" customFormat="1" ht="19.2" customHeight="1" x14ac:dyDescent="0.3">
      <c r="A154" s="1"/>
      <c r="B154" s="1"/>
      <c r="C154" s="1"/>
      <c r="D154" s="3"/>
      <c r="E154" s="2"/>
    </row>
    <row r="155" spans="1:5" s="9" customFormat="1" x14ac:dyDescent="0.3">
      <c r="A155" s="1"/>
      <c r="B155" s="1"/>
      <c r="C155" s="1"/>
      <c r="D155" s="3"/>
      <c r="E155" s="2"/>
    </row>
    <row r="156" spans="1:5" s="9" customFormat="1" ht="19.2" customHeight="1" x14ac:dyDescent="0.3">
      <c r="A156" s="1"/>
      <c r="B156" s="1"/>
      <c r="C156" s="1"/>
      <c r="D156" s="3"/>
      <c r="E156" s="2"/>
    </row>
    <row r="157" spans="1:5" s="9" customFormat="1" x14ac:dyDescent="0.3">
      <c r="A157" s="1"/>
      <c r="B157" s="1"/>
      <c r="C157" s="1"/>
      <c r="D157" s="3"/>
      <c r="E157" s="2"/>
    </row>
    <row r="158" spans="1:5" s="9" customFormat="1" ht="19.2" customHeight="1" x14ac:dyDescent="0.3">
      <c r="A158" s="1"/>
      <c r="B158" s="1"/>
      <c r="C158" s="1"/>
      <c r="D158" s="3"/>
      <c r="E158" s="2"/>
    </row>
    <row r="159" spans="1:5" s="9" customFormat="1" x14ac:dyDescent="0.3">
      <c r="A159" s="1"/>
      <c r="B159" s="1"/>
      <c r="C159" s="1"/>
      <c r="D159" s="3"/>
      <c r="E159" s="2"/>
    </row>
    <row r="160" spans="1:5" s="9" customFormat="1" ht="19.2" customHeight="1" x14ac:dyDescent="0.3">
      <c r="A160" s="1"/>
      <c r="B160" s="1"/>
      <c r="C160" s="1"/>
      <c r="D160" s="3"/>
      <c r="E160" s="2"/>
    </row>
    <row r="161" spans="1:5" s="9" customFormat="1" x14ac:dyDescent="0.3">
      <c r="A161" s="1"/>
      <c r="B161" s="1"/>
      <c r="C161" s="1"/>
      <c r="D161" s="3"/>
      <c r="E161" s="2"/>
    </row>
    <row r="162" spans="1:5" s="9" customFormat="1" ht="19.2" customHeight="1" x14ac:dyDescent="0.3">
      <c r="A162" s="1"/>
      <c r="B162" s="1"/>
      <c r="C162" s="1"/>
      <c r="D162" s="3"/>
      <c r="E162" s="2"/>
    </row>
    <row r="163" spans="1:5" s="9" customFormat="1" x14ac:dyDescent="0.3">
      <c r="A163" s="1"/>
      <c r="B163" s="1"/>
      <c r="C163" s="1"/>
      <c r="D163" s="3"/>
      <c r="E163" s="2"/>
    </row>
    <row r="164" spans="1:5" s="9" customFormat="1" ht="19.2" customHeight="1" x14ac:dyDescent="0.3">
      <c r="A164" s="1"/>
      <c r="B164" s="1"/>
      <c r="C164" s="1"/>
      <c r="D164" s="3"/>
      <c r="E164" s="2"/>
    </row>
    <row r="165" spans="1:5" s="9" customFormat="1" ht="19.2" customHeight="1" x14ac:dyDescent="0.3">
      <c r="A165" s="1"/>
      <c r="B165" s="1"/>
      <c r="C165" s="1"/>
      <c r="D165" s="3"/>
      <c r="E165" s="2"/>
    </row>
    <row r="166" spans="1:5" s="9" customFormat="1" ht="23.25" customHeight="1" x14ac:dyDescent="0.3">
      <c r="A166" s="1"/>
      <c r="B166" s="1"/>
      <c r="C166" s="1"/>
      <c r="D166" s="3"/>
      <c r="E166" s="2"/>
    </row>
    <row r="167" spans="1:5" s="9" customFormat="1" ht="19.2" customHeight="1" x14ac:dyDescent="0.3">
      <c r="A167" s="1"/>
      <c r="B167" s="1"/>
      <c r="C167" s="1"/>
      <c r="D167" s="3"/>
      <c r="E167" s="2"/>
    </row>
    <row r="168" spans="1:5" s="9" customFormat="1" ht="22.5" customHeight="1" x14ac:dyDescent="0.3">
      <c r="A168" s="1"/>
      <c r="B168" s="1"/>
      <c r="C168" s="1"/>
      <c r="D168" s="3"/>
      <c r="E168" s="2"/>
    </row>
    <row r="169" spans="1:5" s="9" customFormat="1" ht="19.2" customHeight="1" x14ac:dyDescent="0.3">
      <c r="A169" s="1"/>
      <c r="B169" s="1"/>
      <c r="C169" s="1"/>
      <c r="D169" s="3"/>
      <c r="E169" s="2"/>
    </row>
    <row r="170" spans="1:5" s="9" customFormat="1" ht="21" customHeight="1" x14ac:dyDescent="0.3">
      <c r="A170" s="1"/>
      <c r="B170" s="1"/>
      <c r="C170" s="1"/>
      <c r="D170" s="3"/>
      <c r="E170" s="2"/>
    </row>
    <row r="171" spans="1:5" s="9" customFormat="1" ht="19.2" customHeight="1" x14ac:dyDescent="0.3">
      <c r="A171" s="1"/>
      <c r="B171" s="1"/>
      <c r="C171" s="1"/>
      <c r="D171" s="3"/>
      <c r="E171" s="2"/>
    </row>
    <row r="172" spans="1:5" ht="24.75" customHeight="1" x14ac:dyDescent="0.3"/>
    <row r="173" spans="1:5" s="9" customFormat="1" ht="19.2" customHeight="1" x14ac:dyDescent="0.3">
      <c r="A173" s="1"/>
      <c r="B173" s="1"/>
      <c r="C173" s="1"/>
      <c r="D173" s="3"/>
      <c r="E173" s="2"/>
    </row>
    <row r="174" spans="1:5" ht="22.5" customHeight="1" x14ac:dyDescent="0.3"/>
    <row r="175" spans="1:5" s="9" customFormat="1" ht="19.2" customHeight="1" x14ac:dyDescent="0.3">
      <c r="A175" s="1"/>
      <c r="B175" s="1"/>
      <c r="C175" s="1"/>
      <c r="D175" s="3"/>
      <c r="E175" s="2"/>
    </row>
    <row r="176" spans="1:5" ht="19.2" customHeight="1" x14ac:dyDescent="0.3"/>
    <row r="177" spans="1:5" ht="19.2" customHeight="1" x14ac:dyDescent="0.3"/>
    <row r="179" spans="1:5" s="9" customFormat="1" ht="19.2" customHeight="1" x14ac:dyDescent="0.3">
      <c r="A179" s="1"/>
      <c r="B179" s="1"/>
      <c r="C179" s="1"/>
      <c r="D179" s="3"/>
      <c r="E179" s="2"/>
    </row>
    <row r="180" spans="1:5" s="14" customFormat="1" ht="24" customHeight="1" x14ac:dyDescent="0.3">
      <c r="A180" s="1"/>
      <c r="B180" s="1"/>
      <c r="C180" s="1"/>
      <c r="D180" s="3"/>
      <c r="E180" s="2"/>
    </row>
  </sheetData>
  <mergeCells count="13">
    <mergeCell ref="A4:E4"/>
    <mergeCell ref="A43:B43"/>
    <mergeCell ref="A39:B39"/>
    <mergeCell ref="A52:B52"/>
    <mergeCell ref="A19:B19"/>
    <mergeCell ref="A23:B23"/>
    <mergeCell ref="A35:B35"/>
    <mergeCell ref="A87:C87"/>
    <mergeCell ref="A55:B55"/>
    <mergeCell ref="A82:B82"/>
    <mergeCell ref="A84:B84"/>
    <mergeCell ref="A68:B68"/>
    <mergeCell ref="A66:B6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7"/>
  <sheetViews>
    <sheetView zoomScale="130" zoomScaleNormal="130" workbookViewId="0">
      <selection activeCell="A13" sqref="A13"/>
    </sheetView>
  </sheetViews>
  <sheetFormatPr defaultColWidth="8.69921875" defaultRowHeight="15.6" x14ac:dyDescent="0.3"/>
  <cols>
    <col min="1" max="1" width="18" style="1" customWidth="1"/>
    <col min="2" max="2" width="48" style="1" customWidth="1"/>
    <col min="3" max="3" width="16.8984375" style="1" bestFit="1" customWidth="1"/>
    <col min="4" max="4" width="8.69921875" style="3" customWidth="1"/>
    <col min="5" max="5" width="38.09765625" style="2" bestFit="1" customWidth="1"/>
    <col min="6" max="6" width="11.8984375" style="1" bestFit="1" customWidth="1"/>
    <col min="7" max="16384" width="8.69921875" style="1"/>
  </cols>
  <sheetData>
    <row r="1" spans="1:7" x14ac:dyDescent="0.3">
      <c r="A1" s="17" t="s">
        <v>11</v>
      </c>
      <c r="B1" s="7"/>
      <c r="C1" s="7"/>
      <c r="D1" s="7"/>
    </row>
    <row r="2" spans="1:7" x14ac:dyDescent="0.3">
      <c r="A2" s="8" t="s">
        <v>12</v>
      </c>
      <c r="B2" s="7"/>
      <c r="C2" s="7"/>
      <c r="D2" s="7"/>
    </row>
    <row r="3" spans="1:7" ht="47.25" customHeight="1" x14ac:dyDescent="0.3">
      <c r="B3" s="20" t="s">
        <v>31</v>
      </c>
    </row>
    <row r="4" spans="1:7" s="9" customFormat="1" ht="40.5" customHeight="1" x14ac:dyDescent="0.3">
      <c r="A4" s="65" t="s">
        <v>84</v>
      </c>
      <c r="B4" s="66"/>
      <c r="C4" s="6"/>
      <c r="E4" s="6"/>
      <c r="F4" s="1"/>
    </row>
    <row r="5" spans="1:7" s="9" customFormat="1" ht="40.200000000000003" customHeight="1" x14ac:dyDescent="0.3">
      <c r="A5" s="12" t="s">
        <v>6</v>
      </c>
      <c r="B5" s="5" t="s">
        <v>5</v>
      </c>
    </row>
    <row r="6" spans="1:7" ht="30.6" customHeight="1" x14ac:dyDescent="0.3">
      <c r="A6" s="57">
        <v>99991.72</v>
      </c>
      <c r="B6" s="58" t="s">
        <v>81</v>
      </c>
      <c r="C6" s="43"/>
      <c r="D6" s="43"/>
      <c r="E6" s="43"/>
    </row>
    <row r="7" spans="1:7" ht="30.6" customHeight="1" x14ac:dyDescent="0.3">
      <c r="A7" s="57">
        <v>600</v>
      </c>
      <c r="B7" s="58" t="s">
        <v>131</v>
      </c>
      <c r="C7" s="43"/>
      <c r="D7" s="43"/>
      <c r="E7" s="43"/>
    </row>
    <row r="8" spans="1:7" ht="30.6" customHeight="1" x14ac:dyDescent="0.3">
      <c r="A8" s="57">
        <v>14221.88</v>
      </c>
      <c r="B8" s="58" t="s">
        <v>10</v>
      </c>
      <c r="C8" s="39"/>
      <c r="D8" s="39"/>
      <c r="E8" s="39"/>
    </row>
    <row r="9" spans="1:7" ht="30.6" customHeight="1" x14ac:dyDescent="0.3">
      <c r="A9" s="57">
        <v>232.3</v>
      </c>
      <c r="B9" s="58" t="s">
        <v>3</v>
      </c>
      <c r="C9" s="40"/>
      <c r="D9" s="40"/>
      <c r="E9" s="40"/>
      <c r="F9" s="2"/>
    </row>
    <row r="10" spans="1:7" ht="30.6" customHeight="1" x14ac:dyDescent="0.3">
      <c r="A10" s="57">
        <v>3299.37</v>
      </c>
      <c r="B10" s="58" t="s">
        <v>4</v>
      </c>
      <c r="C10" s="40"/>
      <c r="D10" s="40"/>
      <c r="E10" s="41"/>
      <c r="G10" s="42"/>
    </row>
    <row r="11" spans="1:7" ht="30.6" customHeight="1" x14ac:dyDescent="0.3">
      <c r="A11" s="57">
        <v>348.7</v>
      </c>
      <c r="B11" s="58" t="s">
        <v>130</v>
      </c>
      <c r="C11" s="40"/>
      <c r="D11" s="40"/>
      <c r="E11" s="41"/>
      <c r="G11" s="42"/>
    </row>
    <row r="12" spans="1:7" s="16" customFormat="1" ht="24.6" customHeight="1" x14ac:dyDescent="0.3">
      <c r="A12" s="29">
        <f>SUM(A6:A11)</f>
        <v>118693.97</v>
      </c>
      <c r="B12" s="15" t="s">
        <v>85</v>
      </c>
      <c r="D12" s="44"/>
      <c r="E12" s="45"/>
    </row>
    <row r="13" spans="1:7" x14ac:dyDescent="0.3">
      <c r="E13" s="4"/>
    </row>
    <row r="14" spans="1:7" x14ac:dyDescent="0.3">
      <c r="C14" s="26"/>
      <c r="E14" s="4"/>
    </row>
    <row r="15" spans="1:7" x14ac:dyDescent="0.3">
      <c r="C15" s="26"/>
      <c r="E15" s="4"/>
    </row>
    <row r="16" spans="1:7" x14ac:dyDescent="0.3">
      <c r="E16" s="4"/>
    </row>
    <row r="17" spans="3:5" x14ac:dyDescent="0.3">
      <c r="E17" s="4"/>
    </row>
    <row r="18" spans="3:5" x14ac:dyDescent="0.3">
      <c r="E18" s="4"/>
    </row>
    <row r="19" spans="3:5" x14ac:dyDescent="0.3">
      <c r="C19" s="9"/>
      <c r="E19" s="4"/>
    </row>
    <row r="20" spans="3:5" x14ac:dyDescent="0.3">
      <c r="E20" s="4"/>
    </row>
    <row r="21" spans="3:5" x14ac:dyDescent="0.3">
      <c r="E21" s="4"/>
    </row>
    <row r="22" spans="3:5" x14ac:dyDescent="0.3">
      <c r="E22" s="4"/>
    </row>
    <row r="23" spans="3:5" x14ac:dyDescent="0.3">
      <c r="C23" s="9"/>
    </row>
    <row r="36" spans="2:3" x14ac:dyDescent="0.3">
      <c r="B36" s="27"/>
    </row>
    <row r="37" spans="2:3" x14ac:dyDescent="0.3">
      <c r="C37" s="9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TROŠENJE - kategorija 1</vt:lpstr>
      <vt:lpstr>TROŠENJE - 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Nevenka</dc:creator>
  <cp:lastModifiedBy>Korisnik</cp:lastModifiedBy>
  <cp:lastPrinted>2024-03-20T10:41:34Z</cp:lastPrinted>
  <dcterms:created xsi:type="dcterms:W3CDTF">2024-02-09T11:47:19Z</dcterms:created>
  <dcterms:modified xsi:type="dcterms:W3CDTF">2024-07-19T13:24:13Z</dcterms:modified>
</cp:coreProperties>
</file>