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Marina\"/>
    </mc:Choice>
  </mc:AlternateContent>
  <xr:revisionPtr revIDLastSave="0" documentId="13_ncr:1_{89EA05EE-7B8B-4D73-AC6F-DD538339152E}" xr6:coauthVersionLast="37" xr6:coauthVersionMax="37" xr10:uidLastSave="{00000000-0000-0000-0000-000000000000}"/>
  <bookViews>
    <workbookView xWindow="0" yWindow="0" windowWidth="28800" windowHeight="11325" xr2:uid="{00000000-000D-0000-FFFF-FFFF00000000}"/>
  </bookViews>
  <sheets>
    <sheet name="TROŠENJE - kategorija 1" sheetId="6" r:id="rId1"/>
    <sheet name="TROŠENJE - KATEGORIJA 2" sheetId="2" r:id="rId2"/>
  </sheets>
  <calcPr calcId="179021"/>
</workbook>
</file>

<file path=xl/calcChain.xml><?xml version="1.0" encoding="utf-8"?>
<calcChain xmlns="http://schemas.openxmlformats.org/spreadsheetml/2006/main">
  <c r="A11" i="2" l="1"/>
  <c r="D75" i="6"/>
  <c r="D70" i="6"/>
  <c r="D68" i="6"/>
  <c r="D66" i="6"/>
  <c r="D64" i="6"/>
  <c r="D62" i="6"/>
  <c r="D60" i="6"/>
  <c r="D72" i="6"/>
  <c r="D58" i="6"/>
  <c r="D52" i="6"/>
  <c r="D74" i="6" l="1"/>
  <c r="D56" i="6"/>
  <c r="D54" i="6"/>
  <c r="D50" i="6"/>
  <c r="D48" i="6"/>
  <c r="D44" i="6"/>
  <c r="D46" i="6"/>
  <c r="D19" i="6"/>
  <c r="D23" i="6" l="1"/>
  <c r="D35" i="6"/>
  <c r="D31" i="6"/>
  <c r="D21" i="6"/>
  <c r="D12" i="6" l="1"/>
  <c r="D27" i="6"/>
  <c r="D40" i="6"/>
  <c r="D33" i="6"/>
  <c r="D37" i="6"/>
  <c r="D42" i="6"/>
  <c r="D25" i="6"/>
  <c r="D29" i="6"/>
  <c r="D7" i="6"/>
  <c r="D16" i="6"/>
  <c r="D14" i="6"/>
  <c r="D9" i="6"/>
</calcChain>
</file>

<file path=xl/sharedStrings.xml><?xml version="1.0" encoding="utf-8"?>
<sst xmlns="http://schemas.openxmlformats.org/spreadsheetml/2006/main" count="176" uniqueCount="112">
  <si>
    <t>3121 ostali rashodi za zaposlene</t>
  </si>
  <si>
    <t>ZAGREB</t>
  </si>
  <si>
    <t>PULA</t>
  </si>
  <si>
    <t>RIJEKA</t>
  </si>
  <si>
    <t>3211 službena putovanja</t>
  </si>
  <si>
    <t>GRAD PULA-POLA</t>
  </si>
  <si>
    <t>3212 naknade za prijevoz</t>
  </si>
  <si>
    <t>Vrsta rashoda i izdataka</t>
  </si>
  <si>
    <t>Način objave isplaćenog iznosa</t>
  </si>
  <si>
    <t>Sjedište primatelja</t>
  </si>
  <si>
    <t>OIB
primatelja</t>
  </si>
  <si>
    <t>Naziv primatelja</t>
  </si>
  <si>
    <t>Ukupno GRAD PULA-POLA</t>
  </si>
  <si>
    <t>Ukupno HRVATSKA POŠTA D.D.</t>
  </si>
  <si>
    <t>3132 doprinosi za obvezno zdravstveno osiguranje na bruto</t>
  </si>
  <si>
    <t>STRUKOVNA ŠKOLA PULA</t>
  </si>
  <si>
    <t>Zagrebačka 22, 52100 Pula</t>
  </si>
  <si>
    <t>3234 Komunalne usluge</t>
  </si>
  <si>
    <t>3221 Uredski materijal i ostali materijalni rashodi</t>
  </si>
  <si>
    <t>3223 Energija</t>
  </si>
  <si>
    <t>ZAVOD ZA ZAŠTITU NA RADU</t>
  </si>
  <si>
    <t xml:space="preserve"> Ukupno ZAVOD ZA ZAŠTITU NA RADU</t>
  </si>
  <si>
    <t>00106585846</t>
  </si>
  <si>
    <t>3239 Ostale usluge</t>
  </si>
  <si>
    <t xml:space="preserve">3235 Zakupnine,najamnine i jednogod. licence </t>
  </si>
  <si>
    <t>52508873833</t>
  </si>
  <si>
    <t>SPLIT</t>
  </si>
  <si>
    <t>3431 Bankarske usluge i usluge platnog prometa</t>
  </si>
  <si>
    <t>HRVATSKI TELEKOM D.D.</t>
  </si>
  <si>
    <t>Ukupno HRVATSKI TELEKOM D.D.</t>
  </si>
  <si>
    <t>81793146560</t>
  </si>
  <si>
    <t>3231 Usluge telefona, pošte i prijevoza</t>
  </si>
  <si>
    <t>TELEMACH HRVATSKA D.O.O.</t>
  </si>
  <si>
    <t>70133616033</t>
  </si>
  <si>
    <t>Ukupno TELEMACH HRVATSKA D.O.O.</t>
  </si>
  <si>
    <t>FINA PULA</t>
  </si>
  <si>
    <t>Ukupno FINA PULA</t>
  </si>
  <si>
    <t>85821130368</t>
  </si>
  <si>
    <t>3299 Ostali nespomenuti rashodi</t>
  </si>
  <si>
    <t>PI&amp;MS D.O.O.</t>
  </si>
  <si>
    <t>Ukupno PI&amp;MS D.O.O.</t>
  </si>
  <si>
    <t>3238 Računalne usluge</t>
  </si>
  <si>
    <t>ŽIVA VODA D.O.O.</t>
  </si>
  <si>
    <t>Ukupno ŽIVA VODA D.O.O.</t>
  </si>
  <si>
    <t>Zagrebačka 22, Pula</t>
  </si>
  <si>
    <t>Kategorija 1</t>
  </si>
  <si>
    <t>Kategorija 2</t>
  </si>
  <si>
    <t>KEFO  D.O.O.</t>
  </si>
  <si>
    <t>Ukupno KEFO  D.O.O.</t>
  </si>
  <si>
    <t>SISAK</t>
  </si>
  <si>
    <t>HP - HRVATSKA POŠTA D.D.</t>
  </si>
  <si>
    <t>OTP banka D.D.</t>
  </si>
  <si>
    <t>Ukupno OTP banka D.D.</t>
  </si>
  <si>
    <t>BAUHAUS - ZAGREB K.D.</t>
  </si>
  <si>
    <t>Ukupno BAUHAUS - ZAGREB K.D.</t>
  </si>
  <si>
    <t>3222 Materijal i sirovine</t>
  </si>
  <si>
    <t>09371680761</t>
  </si>
  <si>
    <t>STUDENAC D.O.O.</t>
  </si>
  <si>
    <t>OMIŠ</t>
  </si>
  <si>
    <t>Ukupno STUDENAC D.O.O.</t>
  </si>
  <si>
    <t>SPAR HRVATSKA D.O.O.</t>
  </si>
  <si>
    <t>Ukupno SPAR HRVATSKA D.O.O.</t>
  </si>
  <si>
    <t>KONZUM PLUS D.O.O.</t>
  </si>
  <si>
    <t>Ukupno KONZUM PLUS D.O.O.</t>
  </si>
  <si>
    <t>CARNIS D.O.O.</t>
  </si>
  <si>
    <t>Ukupno CARNIS D.O.O.</t>
  </si>
  <si>
    <t>PLODINE D.D.</t>
  </si>
  <si>
    <t>Ukupno PLODINE D.D.</t>
  </si>
  <si>
    <t>MESNICA STARI GRAD OBRT</t>
  </si>
  <si>
    <t>Ukupno MESNICA STARI GRAD OBRT</t>
  </si>
  <si>
    <t>KAUFLAND HRVATSKA K.D.</t>
  </si>
  <si>
    <t>Ukupno KAUFLAND HRVATSKA K.D.</t>
  </si>
  <si>
    <t>3225 Sitni inventar i auto gume</t>
  </si>
  <si>
    <t xml:space="preserve">INFORMACIJA O TROŠENJU SREDSTAVA  ZA  OŽUJAK 2024. GODINE            </t>
  </si>
  <si>
    <t>UKUPNO ZA OŽUJAK 2024.</t>
  </si>
  <si>
    <t>INFORMACIJA O TROŠENJU SREDSTAVA 
ZA OŽUJAK 2024. GODINE</t>
  </si>
  <si>
    <t>Ukupno za ožujak 2024.</t>
  </si>
  <si>
    <t xml:space="preserve">NEMO NAVIS  D.O.O. </t>
  </si>
  <si>
    <t>3293 Reprezentacija</t>
  </si>
  <si>
    <t>JYSK d.o.o.</t>
  </si>
  <si>
    <t>Ukupno JYSK D.O.O.</t>
  </si>
  <si>
    <t>PULA HERCULANEA</t>
  </si>
  <si>
    <t>Ukupno PULA HERCULANEA</t>
  </si>
  <si>
    <t>PEVEX D.D.</t>
  </si>
  <si>
    <t xml:space="preserve">Ukupno PEVEX D.D. </t>
  </si>
  <si>
    <t>SESVETE</t>
  </si>
  <si>
    <t>3224 Materijal i dijelovi za tekuće i investicijsko održavanje</t>
  </si>
  <si>
    <t>HEP OPSKRBA D.O.O.</t>
  </si>
  <si>
    <t>Ukupno HEP OPSKRBA D.O.O.</t>
  </si>
  <si>
    <t xml:space="preserve">NARODNE NOVINE D.D. </t>
  </si>
  <si>
    <t xml:space="preserve">Ukupno NARODNE NOVINE D.D. </t>
  </si>
  <si>
    <t>3111 bruto plaće za redovan rad (ukupan iznos bez bolovanja na teret HZZO-a</t>
  </si>
  <si>
    <t>PINETA D.O.O.</t>
  </si>
  <si>
    <t>ANT-COM D.O.O.</t>
  </si>
  <si>
    <t>LA-VOR TRADE D.O.O.</t>
  </si>
  <si>
    <t>Ukupno LA-VOR TRADE D.O.O.</t>
  </si>
  <si>
    <t>BUZET</t>
  </si>
  <si>
    <t>DM-DROGERIE MARKT D.O.O.</t>
  </si>
  <si>
    <t>Ukupno DM-DROGERIE MARKT D.O.O.</t>
  </si>
  <si>
    <t>ITALUNION D.O.O.</t>
  </si>
  <si>
    <t>UKUPNO ITALUNION D.O.O.</t>
  </si>
  <si>
    <t>LJEKARNA BOBANOVIĆ-VUJNOVIĆ</t>
  </si>
  <si>
    <t>Ukupno LJEKARNA BOBANOVIĆ-VUJNOVIĆ</t>
  </si>
  <si>
    <t>Ukupno PINETA D.O.O.</t>
  </si>
  <si>
    <t xml:space="preserve">NOVE ISTARSKE KNJIŽARE D.O.O. </t>
  </si>
  <si>
    <t>Ukupno NOVE ISTARSKE KNJIŽARE D.O.O.</t>
  </si>
  <si>
    <t>Ukupno ANT-COM D.O.O.</t>
  </si>
  <si>
    <t>MESNICA COMPARI OBRT</t>
  </si>
  <si>
    <t>Ukupno MESNICA COMPARI OBRT</t>
  </si>
  <si>
    <t>VALIPILE D.O.O.</t>
  </si>
  <si>
    <t>Ukupno VALIPILE D.O.O.</t>
  </si>
  <si>
    <t>00467090373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</si>
</sst>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General_)"/>
    <numFmt numFmtId="166" formatCode="#,##0.00__"/>
  </numFmts>
  <fonts count="18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2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  <xf numFmtId="0" fontId="11" fillId="0" borderId="0"/>
  </cellStyleXfs>
  <cellXfs count="52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166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/>
    <xf numFmtId="166" fontId="12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13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6" fontId="13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166" fontId="12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164" fontId="12" fillId="0" borderId="4" xfId="0" applyNumberFormat="1" applyFont="1" applyFill="1" applyBorder="1" applyAlignment="1">
      <alignment horizontal="left" vertical="center"/>
    </xf>
    <xf numFmtId="164" fontId="12" fillId="0" borderId="6" xfId="0" applyNumberFormat="1" applyFont="1" applyFill="1" applyBorder="1" applyAlignment="1">
      <alignment horizontal="left" vertical="center"/>
    </xf>
    <xf numFmtId="164" fontId="12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left" vertical="center"/>
    </xf>
    <xf numFmtId="49" fontId="12" fillId="0" borderId="5" xfId="0" applyNumberFormat="1" applyFont="1" applyFill="1" applyBorder="1" applyAlignment="1">
      <alignment horizontal="left" vertical="center"/>
    </xf>
    <xf numFmtId="0" fontId="14" fillId="0" borderId="1" xfId="5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49" fontId="13" fillId="0" borderId="5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left" vertical="center"/>
    </xf>
    <xf numFmtId="0" fontId="17" fillId="0" borderId="0" xfId="0" applyFont="1"/>
  </cellXfs>
  <cellStyles count="6">
    <cellStyle name="Normal_Šifre_zanimanja" xfId="1" xr:uid="{00000000-0005-0000-0000-000000000000}"/>
    <cellStyle name="Normalno" xfId="0" builtinId="0"/>
    <cellStyle name="Obično_ UTROŠAK 2009 - I O Š" xfId="2" xr:uid="{00000000-0005-0000-0000-000002000000}"/>
    <cellStyle name="Obično_List4" xfId="5" xr:uid="{00000000-0005-0000-0000-000003000000}"/>
    <cellStyle name="prazan" xfId="3" xr:uid="{00000000-0005-0000-0000-000004000000}"/>
    <cellStyle name="Stil 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0"/>
  <sheetViews>
    <sheetView tabSelected="1" zoomScale="130" zoomScaleNormal="130" workbookViewId="0">
      <selection activeCell="A7" sqref="A7"/>
    </sheetView>
  </sheetViews>
  <sheetFormatPr defaultColWidth="8.75" defaultRowHeight="15.75" x14ac:dyDescent="0.25"/>
  <cols>
    <col min="1" max="1" width="36.375" style="1" bestFit="1" customWidth="1"/>
    <col min="2" max="2" width="11.125" style="1" customWidth="1"/>
    <col min="3" max="3" width="10.125" style="1" customWidth="1"/>
    <col min="4" max="4" width="11.375" style="3" customWidth="1"/>
    <col min="5" max="5" width="25.5" style="2" customWidth="1"/>
    <col min="6" max="6" width="11.875" style="1" bestFit="1" customWidth="1"/>
    <col min="7" max="16384" width="8.75" style="1"/>
  </cols>
  <sheetData>
    <row r="1" spans="1:6" s="9" customFormat="1" x14ac:dyDescent="0.25">
      <c r="A1" s="26" t="s">
        <v>15</v>
      </c>
      <c r="B1" s="21"/>
      <c r="C1" s="21"/>
      <c r="D1" s="21"/>
      <c r="E1" s="2"/>
    </row>
    <row r="2" spans="1:6" x14ac:dyDescent="0.25">
      <c r="A2" s="27" t="s">
        <v>44</v>
      </c>
      <c r="B2" s="7"/>
      <c r="C2" s="7"/>
      <c r="D2" s="7"/>
    </row>
    <row r="3" spans="1:6" x14ac:dyDescent="0.25">
      <c r="E3" s="24" t="s">
        <v>45</v>
      </c>
    </row>
    <row r="4" spans="1:6" s="9" customFormat="1" ht="24.6" customHeight="1" x14ac:dyDescent="0.25">
      <c r="A4" s="42" t="s">
        <v>73</v>
      </c>
      <c r="B4" s="42"/>
      <c r="C4" s="42"/>
      <c r="D4" s="42"/>
      <c r="E4" s="42"/>
      <c r="F4" s="1"/>
    </row>
    <row r="5" spans="1:6" ht="45" customHeight="1" x14ac:dyDescent="0.25">
      <c r="A5" s="11" t="s">
        <v>11</v>
      </c>
      <c r="B5" s="10" t="s">
        <v>10</v>
      </c>
      <c r="C5" s="10" t="s">
        <v>9</v>
      </c>
      <c r="D5" s="10" t="s">
        <v>8</v>
      </c>
      <c r="E5" s="11" t="s">
        <v>7</v>
      </c>
    </row>
    <row r="6" spans="1:6" ht="25.5" x14ac:dyDescent="0.25">
      <c r="A6" s="33" t="s">
        <v>51</v>
      </c>
      <c r="B6" s="45" t="s">
        <v>25</v>
      </c>
      <c r="C6" s="25" t="s">
        <v>26</v>
      </c>
      <c r="D6" s="28">
        <v>43.81</v>
      </c>
      <c r="E6" s="29" t="s">
        <v>27</v>
      </c>
    </row>
    <row r="7" spans="1:6" s="9" customFormat="1" ht="19.149999999999999" customHeight="1" x14ac:dyDescent="0.25">
      <c r="A7" s="35" t="s">
        <v>52</v>
      </c>
      <c r="B7" s="46"/>
      <c r="C7" s="30"/>
      <c r="D7" s="31">
        <f>D6</f>
        <v>43.81</v>
      </c>
      <c r="E7" s="32"/>
    </row>
    <row r="8" spans="1:6" ht="19.149999999999999" customHeight="1" x14ac:dyDescent="0.25">
      <c r="A8" s="25" t="s">
        <v>79</v>
      </c>
      <c r="B8" s="25">
        <v>64729046835</v>
      </c>
      <c r="C8" s="25" t="s">
        <v>1</v>
      </c>
      <c r="D8" s="28">
        <v>280</v>
      </c>
      <c r="E8" s="29" t="s">
        <v>72</v>
      </c>
    </row>
    <row r="9" spans="1:6" s="9" customFormat="1" ht="19.149999999999999" customHeight="1" x14ac:dyDescent="0.25">
      <c r="A9" s="37" t="s">
        <v>80</v>
      </c>
      <c r="B9" s="38"/>
      <c r="C9" s="30"/>
      <c r="D9" s="31">
        <f>D8</f>
        <v>280</v>
      </c>
      <c r="E9" s="32"/>
    </row>
    <row r="10" spans="1:6" ht="16.5" x14ac:dyDescent="0.25">
      <c r="A10" s="25" t="s">
        <v>42</v>
      </c>
      <c r="B10" s="25">
        <v>86255713939</v>
      </c>
      <c r="C10" s="25" t="s">
        <v>1</v>
      </c>
      <c r="D10" s="28">
        <v>44.81</v>
      </c>
      <c r="E10" s="29" t="s">
        <v>17</v>
      </c>
    </row>
    <row r="11" spans="1:6" ht="25.5" x14ac:dyDescent="0.2">
      <c r="A11" s="33"/>
      <c r="B11" s="34"/>
      <c r="C11" s="25"/>
      <c r="D11" s="28">
        <v>16.260000000000002</v>
      </c>
      <c r="E11" s="47" t="s">
        <v>24</v>
      </c>
    </row>
    <row r="12" spans="1:6" ht="19.149999999999999" customHeight="1" x14ac:dyDescent="0.25">
      <c r="A12" s="37" t="s">
        <v>43</v>
      </c>
      <c r="B12" s="38"/>
      <c r="C12" s="30"/>
      <c r="D12" s="31">
        <f>D10+D11</f>
        <v>61.070000000000007</v>
      </c>
      <c r="E12" s="32"/>
    </row>
    <row r="13" spans="1:6" s="9" customFormat="1" ht="19.149999999999999" customHeight="1" x14ac:dyDescent="0.25">
      <c r="A13" s="33" t="s">
        <v>20</v>
      </c>
      <c r="B13" s="45" t="s">
        <v>22</v>
      </c>
      <c r="C13" s="25" t="s">
        <v>3</v>
      </c>
      <c r="D13" s="28">
        <v>50</v>
      </c>
      <c r="E13" s="29" t="s">
        <v>23</v>
      </c>
    </row>
    <row r="14" spans="1:6" s="9" customFormat="1" ht="19.149999999999999" customHeight="1" x14ac:dyDescent="0.25">
      <c r="A14" s="35" t="s">
        <v>21</v>
      </c>
      <c r="B14" s="36"/>
      <c r="C14" s="30"/>
      <c r="D14" s="31">
        <f>D13</f>
        <v>50</v>
      </c>
      <c r="E14" s="32"/>
    </row>
    <row r="15" spans="1:6" s="9" customFormat="1" ht="19.149999999999999" customHeight="1" x14ac:dyDescent="0.2">
      <c r="A15" s="33" t="s">
        <v>81</v>
      </c>
      <c r="B15" s="34">
        <v>11294943436</v>
      </c>
      <c r="C15" s="25" t="s">
        <v>2</v>
      </c>
      <c r="D15" s="28">
        <v>144.88999999999999</v>
      </c>
      <c r="E15" s="47" t="s">
        <v>17</v>
      </c>
    </row>
    <row r="16" spans="1:6" ht="16.5" x14ac:dyDescent="0.2">
      <c r="A16" s="35" t="s">
        <v>82</v>
      </c>
      <c r="B16" s="36"/>
      <c r="C16" s="30"/>
      <c r="D16" s="31">
        <f>D15</f>
        <v>144.88999999999999</v>
      </c>
      <c r="E16" s="48"/>
    </row>
    <row r="17" spans="1:5" s="9" customFormat="1" ht="25.5" x14ac:dyDescent="0.2">
      <c r="A17" s="33" t="s">
        <v>83</v>
      </c>
      <c r="B17" s="34">
        <v>73660371074</v>
      </c>
      <c r="C17" s="25" t="s">
        <v>85</v>
      </c>
      <c r="D17" s="28">
        <v>50.35</v>
      </c>
      <c r="E17" s="47" t="s">
        <v>86</v>
      </c>
    </row>
    <row r="18" spans="1:5" s="9" customFormat="1" ht="25.5" x14ac:dyDescent="0.2">
      <c r="A18" s="33"/>
      <c r="B18" s="34"/>
      <c r="C18" s="25"/>
      <c r="D18" s="28">
        <v>23.93</v>
      </c>
      <c r="E18" s="47" t="s">
        <v>18</v>
      </c>
    </row>
    <row r="19" spans="1:5" s="9" customFormat="1" ht="19.149999999999999" customHeight="1" x14ac:dyDescent="0.2">
      <c r="A19" s="35" t="s">
        <v>84</v>
      </c>
      <c r="B19" s="36"/>
      <c r="C19" s="30"/>
      <c r="D19" s="31">
        <f>SUM(D17:D18)</f>
        <v>74.28</v>
      </c>
      <c r="E19" s="48"/>
    </row>
    <row r="20" spans="1:5" s="9" customFormat="1" ht="16.5" x14ac:dyDescent="0.25">
      <c r="A20" s="33" t="s">
        <v>87</v>
      </c>
      <c r="B20" s="34">
        <v>63073332379</v>
      </c>
      <c r="C20" s="25" t="s">
        <v>1</v>
      </c>
      <c r="D20" s="28">
        <v>639.71</v>
      </c>
      <c r="E20" s="29" t="s">
        <v>19</v>
      </c>
    </row>
    <row r="21" spans="1:5" s="9" customFormat="1" ht="19.149999999999999" customHeight="1" x14ac:dyDescent="0.2">
      <c r="A21" s="35" t="s">
        <v>88</v>
      </c>
      <c r="B21" s="36"/>
      <c r="C21" s="30"/>
      <c r="D21" s="31">
        <f>D20</f>
        <v>639.71</v>
      </c>
      <c r="E21" s="48"/>
    </row>
    <row r="22" spans="1:5" s="9" customFormat="1" ht="25.5" x14ac:dyDescent="0.25">
      <c r="A22" s="33" t="s">
        <v>47</v>
      </c>
      <c r="B22" s="49" t="s">
        <v>56</v>
      </c>
      <c r="C22" s="25" t="s">
        <v>49</v>
      </c>
      <c r="D22" s="28">
        <v>253.63</v>
      </c>
      <c r="E22" s="29" t="s">
        <v>18</v>
      </c>
    </row>
    <row r="23" spans="1:5" s="9" customFormat="1" ht="19.149999999999999" customHeight="1" x14ac:dyDescent="0.25">
      <c r="A23" s="35" t="s">
        <v>48</v>
      </c>
      <c r="B23" s="36"/>
      <c r="C23" s="30"/>
      <c r="D23" s="31">
        <f>D22</f>
        <v>253.63</v>
      </c>
      <c r="E23" s="32"/>
    </row>
    <row r="24" spans="1:5" s="9" customFormat="1" ht="19.149999999999999" customHeight="1" x14ac:dyDescent="0.25">
      <c r="A24" s="33" t="s">
        <v>32</v>
      </c>
      <c r="B24" s="45" t="s">
        <v>33</v>
      </c>
      <c r="C24" s="25" t="s">
        <v>1</v>
      </c>
      <c r="D24" s="28">
        <v>155.12</v>
      </c>
      <c r="E24" s="29" t="s">
        <v>31</v>
      </c>
    </row>
    <row r="25" spans="1:5" s="9" customFormat="1" ht="19.149999999999999" customHeight="1" x14ac:dyDescent="0.25">
      <c r="A25" s="35" t="s">
        <v>34</v>
      </c>
      <c r="B25" s="46"/>
      <c r="C25" s="30"/>
      <c r="D25" s="31">
        <f>D24</f>
        <v>155.12</v>
      </c>
      <c r="E25" s="32"/>
    </row>
    <row r="26" spans="1:5" s="9" customFormat="1" ht="19.149999999999999" customHeight="1" x14ac:dyDescent="0.25">
      <c r="A26" s="25" t="s">
        <v>5</v>
      </c>
      <c r="B26" s="25">
        <v>79517841355</v>
      </c>
      <c r="C26" s="25" t="s">
        <v>2</v>
      </c>
      <c r="D26" s="28">
        <v>23.82</v>
      </c>
      <c r="E26" s="29" t="s">
        <v>17</v>
      </c>
    </row>
    <row r="27" spans="1:5" s="9" customFormat="1" ht="19.149999999999999" customHeight="1" x14ac:dyDescent="0.25">
      <c r="A27" s="37" t="s">
        <v>12</v>
      </c>
      <c r="B27" s="38"/>
      <c r="C27" s="30"/>
      <c r="D27" s="31">
        <f>D26</f>
        <v>23.82</v>
      </c>
      <c r="E27" s="32"/>
    </row>
    <row r="28" spans="1:5" s="9" customFormat="1" ht="19.149999999999999" customHeight="1" x14ac:dyDescent="0.25">
      <c r="A28" s="33" t="s">
        <v>28</v>
      </c>
      <c r="B28" s="45" t="s">
        <v>30</v>
      </c>
      <c r="C28" s="25" t="s">
        <v>1</v>
      </c>
      <c r="D28" s="28">
        <v>143.86000000000001</v>
      </c>
      <c r="E28" s="29" t="s">
        <v>31</v>
      </c>
    </row>
    <row r="29" spans="1:5" s="9" customFormat="1" ht="19.149999999999999" customHeight="1" x14ac:dyDescent="0.25">
      <c r="A29" s="35" t="s">
        <v>29</v>
      </c>
      <c r="B29" s="46"/>
      <c r="C29" s="30"/>
      <c r="D29" s="31">
        <f>D28</f>
        <v>143.86000000000001</v>
      </c>
      <c r="E29" s="32"/>
    </row>
    <row r="30" spans="1:5" s="9" customFormat="1" ht="16.5" x14ac:dyDescent="0.25">
      <c r="A30" s="33" t="s">
        <v>77</v>
      </c>
      <c r="B30" s="34">
        <v>54041609009</v>
      </c>
      <c r="C30" s="25" t="s">
        <v>2</v>
      </c>
      <c r="D30" s="28">
        <v>240</v>
      </c>
      <c r="E30" s="29" t="s">
        <v>78</v>
      </c>
    </row>
    <row r="31" spans="1:5" s="9" customFormat="1" ht="19.149999999999999" customHeight="1" x14ac:dyDescent="0.25">
      <c r="A31" s="35" t="s">
        <v>77</v>
      </c>
      <c r="B31" s="36"/>
      <c r="C31" s="30"/>
      <c r="D31" s="31">
        <f>D30</f>
        <v>240</v>
      </c>
      <c r="E31" s="32"/>
    </row>
    <row r="32" spans="1:5" s="9" customFormat="1" ht="19.149999999999999" customHeight="1" x14ac:dyDescent="0.25">
      <c r="A32" s="50" t="s">
        <v>50</v>
      </c>
      <c r="B32" s="25">
        <v>87311810356</v>
      </c>
      <c r="C32" s="25" t="s">
        <v>1</v>
      </c>
      <c r="D32" s="28">
        <v>89.16</v>
      </c>
      <c r="E32" s="29" t="s">
        <v>31</v>
      </c>
    </row>
    <row r="33" spans="1:5" s="9" customFormat="1" ht="19.149999999999999" customHeight="1" x14ac:dyDescent="0.25">
      <c r="A33" s="37" t="s">
        <v>13</v>
      </c>
      <c r="B33" s="38"/>
      <c r="C33" s="30"/>
      <c r="D33" s="31">
        <f>SUM(D32)</f>
        <v>89.16</v>
      </c>
      <c r="E33" s="32"/>
    </row>
    <row r="34" spans="1:5" s="9" customFormat="1" ht="19.149999999999999" customHeight="1" x14ac:dyDescent="0.25">
      <c r="A34" s="50" t="s">
        <v>53</v>
      </c>
      <c r="B34" s="25">
        <v>71642207963</v>
      </c>
      <c r="C34" s="25" t="s">
        <v>1</v>
      </c>
      <c r="D34" s="28">
        <v>19.54</v>
      </c>
      <c r="E34" s="29" t="s">
        <v>55</v>
      </c>
    </row>
    <row r="35" spans="1:5" s="9" customFormat="1" ht="19.149999999999999" customHeight="1" x14ac:dyDescent="0.25">
      <c r="A35" s="37" t="s">
        <v>54</v>
      </c>
      <c r="B35" s="38"/>
      <c r="C35" s="30"/>
      <c r="D35" s="31">
        <f>SUM(D34)</f>
        <v>19.54</v>
      </c>
      <c r="E35" s="32"/>
    </row>
    <row r="36" spans="1:5" s="9" customFormat="1" ht="19.149999999999999" customHeight="1" x14ac:dyDescent="0.25">
      <c r="A36" s="25" t="s">
        <v>89</v>
      </c>
      <c r="B36" s="25">
        <v>64546066176</v>
      </c>
      <c r="C36" s="25" t="s">
        <v>1</v>
      </c>
      <c r="D36" s="28">
        <v>48.64</v>
      </c>
      <c r="E36" s="29" t="s">
        <v>72</v>
      </c>
    </row>
    <row r="37" spans="1:5" s="9" customFormat="1" ht="19.149999999999999" customHeight="1" x14ac:dyDescent="0.25">
      <c r="A37" s="37" t="s">
        <v>90</v>
      </c>
      <c r="B37" s="38"/>
      <c r="C37" s="30"/>
      <c r="D37" s="31">
        <f>SUM(D36)</f>
        <v>48.64</v>
      </c>
      <c r="E37" s="32"/>
    </row>
    <row r="38" spans="1:5" s="9" customFormat="1" ht="25.5" x14ac:dyDescent="0.2">
      <c r="A38" s="33" t="s">
        <v>39</v>
      </c>
      <c r="B38" s="34">
        <v>20527875544</v>
      </c>
      <c r="C38" s="25" t="s">
        <v>2</v>
      </c>
      <c r="D38" s="28">
        <v>125</v>
      </c>
      <c r="E38" s="47" t="s">
        <v>24</v>
      </c>
    </row>
    <row r="39" spans="1:5" s="9" customFormat="1" ht="22.5" customHeight="1" x14ac:dyDescent="0.25">
      <c r="A39" s="33" t="s">
        <v>39</v>
      </c>
      <c r="B39" s="34"/>
      <c r="C39" s="25"/>
      <c r="D39" s="28">
        <v>250</v>
      </c>
      <c r="E39" s="29" t="s">
        <v>41</v>
      </c>
    </row>
    <row r="40" spans="1:5" s="9" customFormat="1" ht="22.5" customHeight="1" x14ac:dyDescent="0.25">
      <c r="A40" s="35" t="s">
        <v>40</v>
      </c>
      <c r="B40" s="36"/>
      <c r="C40" s="30"/>
      <c r="D40" s="31">
        <f>D38+D39</f>
        <v>375</v>
      </c>
      <c r="E40" s="32"/>
    </row>
    <row r="41" spans="1:5" s="9" customFormat="1" ht="19.149999999999999" customHeight="1" x14ac:dyDescent="0.25">
      <c r="A41" s="33" t="s">
        <v>35</v>
      </c>
      <c r="B41" s="45" t="s">
        <v>37</v>
      </c>
      <c r="C41" s="25" t="s">
        <v>1</v>
      </c>
      <c r="D41" s="28">
        <v>1.66</v>
      </c>
      <c r="E41" s="29" t="s">
        <v>38</v>
      </c>
    </row>
    <row r="42" spans="1:5" s="9" customFormat="1" ht="19.149999999999999" customHeight="1" x14ac:dyDescent="0.25">
      <c r="A42" s="35" t="s">
        <v>36</v>
      </c>
      <c r="B42" s="46"/>
      <c r="C42" s="30"/>
      <c r="D42" s="31">
        <f>D41</f>
        <v>1.66</v>
      </c>
      <c r="E42" s="32"/>
    </row>
    <row r="43" spans="1:5" s="9" customFormat="1" ht="25.5" x14ac:dyDescent="0.25">
      <c r="A43" s="33" t="s">
        <v>57</v>
      </c>
      <c r="B43" s="34">
        <v>2023029348</v>
      </c>
      <c r="C43" s="25" t="s">
        <v>58</v>
      </c>
      <c r="D43" s="28">
        <v>34.75</v>
      </c>
      <c r="E43" s="29" t="s">
        <v>18</v>
      </c>
    </row>
    <row r="44" spans="1:5" s="9" customFormat="1" ht="19.149999999999999" customHeight="1" x14ac:dyDescent="0.25">
      <c r="A44" s="37" t="s">
        <v>59</v>
      </c>
      <c r="B44" s="38"/>
      <c r="C44" s="30"/>
      <c r="D44" s="31">
        <f>SUM(D43)</f>
        <v>34.75</v>
      </c>
      <c r="E44" s="32"/>
    </row>
    <row r="45" spans="1:5" s="9" customFormat="1" ht="25.5" x14ac:dyDescent="0.25">
      <c r="A45" s="33" t="s">
        <v>60</v>
      </c>
      <c r="B45" s="34">
        <v>46108893754</v>
      </c>
      <c r="C45" s="25" t="s">
        <v>1</v>
      </c>
      <c r="D45" s="28">
        <v>20.309999999999999</v>
      </c>
      <c r="E45" s="29" t="s">
        <v>18</v>
      </c>
    </row>
    <row r="46" spans="1:5" s="9" customFormat="1" ht="19.149999999999999" customHeight="1" x14ac:dyDescent="0.25">
      <c r="A46" s="37" t="s">
        <v>61</v>
      </c>
      <c r="B46" s="38"/>
      <c r="C46" s="30"/>
      <c r="D46" s="31">
        <f>SUM(D45)</f>
        <v>20.309999999999999</v>
      </c>
      <c r="E46" s="32"/>
    </row>
    <row r="47" spans="1:5" s="9" customFormat="1" ht="25.5" x14ac:dyDescent="0.25">
      <c r="A47" s="33" t="s">
        <v>62</v>
      </c>
      <c r="B47" s="34">
        <v>62226620908</v>
      </c>
      <c r="C47" s="25" t="s">
        <v>1</v>
      </c>
      <c r="D47" s="28">
        <v>17.78</v>
      </c>
      <c r="E47" s="29" t="s">
        <v>18</v>
      </c>
    </row>
    <row r="48" spans="1:5" s="9" customFormat="1" ht="19.149999999999999" customHeight="1" x14ac:dyDescent="0.25">
      <c r="A48" s="37" t="s">
        <v>63</v>
      </c>
      <c r="B48" s="38"/>
      <c r="C48" s="30"/>
      <c r="D48" s="31">
        <f>SUM(D47)</f>
        <v>17.78</v>
      </c>
      <c r="E48" s="32"/>
    </row>
    <row r="49" spans="1:5" s="9" customFormat="1" ht="25.5" x14ac:dyDescent="0.25">
      <c r="A49" s="33" t="s">
        <v>64</v>
      </c>
      <c r="B49" s="34">
        <v>95352395559</v>
      </c>
      <c r="C49" s="25" t="s">
        <v>2</v>
      </c>
      <c r="D49" s="28">
        <v>29.53</v>
      </c>
      <c r="E49" s="29" t="s">
        <v>18</v>
      </c>
    </row>
    <row r="50" spans="1:5" s="9" customFormat="1" ht="19.149999999999999" customHeight="1" x14ac:dyDescent="0.25">
      <c r="A50" s="37" t="s">
        <v>65</v>
      </c>
      <c r="B50" s="38"/>
      <c r="C50" s="30"/>
      <c r="D50" s="31">
        <f>SUM(D49)</f>
        <v>29.53</v>
      </c>
      <c r="E50" s="32"/>
    </row>
    <row r="51" spans="1:5" s="9" customFormat="1" ht="25.5" x14ac:dyDescent="0.25">
      <c r="A51" s="33" t="s">
        <v>94</v>
      </c>
      <c r="B51" s="34">
        <v>17617518061</v>
      </c>
      <c r="C51" s="25" t="s">
        <v>96</v>
      </c>
      <c r="D51" s="28">
        <v>42.1</v>
      </c>
      <c r="E51" s="29" t="s">
        <v>18</v>
      </c>
    </row>
    <row r="52" spans="1:5" s="9" customFormat="1" ht="19.149999999999999" customHeight="1" x14ac:dyDescent="0.25">
      <c r="A52" s="37" t="s">
        <v>95</v>
      </c>
      <c r="B52" s="38"/>
      <c r="C52" s="30"/>
      <c r="D52" s="31">
        <f>SUM(D51)</f>
        <v>42.1</v>
      </c>
      <c r="E52" s="32"/>
    </row>
    <row r="53" spans="1:5" s="9" customFormat="1" ht="25.5" x14ac:dyDescent="0.25">
      <c r="A53" s="33" t="s">
        <v>66</v>
      </c>
      <c r="B53" s="34">
        <v>92510682607</v>
      </c>
      <c r="C53" s="25" t="s">
        <v>3</v>
      </c>
      <c r="D53" s="28">
        <v>131.47</v>
      </c>
      <c r="E53" s="29" t="s">
        <v>18</v>
      </c>
    </row>
    <row r="54" spans="1:5" s="9" customFormat="1" ht="19.149999999999999" customHeight="1" x14ac:dyDescent="0.25">
      <c r="A54" s="37" t="s">
        <v>67</v>
      </c>
      <c r="B54" s="38"/>
      <c r="C54" s="30"/>
      <c r="D54" s="31">
        <f>SUM(D53)</f>
        <v>131.47</v>
      </c>
      <c r="E54" s="32"/>
    </row>
    <row r="55" spans="1:5" s="9" customFormat="1" ht="25.5" x14ac:dyDescent="0.25">
      <c r="A55" s="33" t="s">
        <v>68</v>
      </c>
      <c r="B55" s="34">
        <v>75294390906</v>
      </c>
      <c r="C55" s="25" t="s">
        <v>2</v>
      </c>
      <c r="D55" s="28">
        <v>34.56</v>
      </c>
      <c r="E55" s="29" t="s">
        <v>18</v>
      </c>
    </row>
    <row r="56" spans="1:5" s="9" customFormat="1" ht="16.5" x14ac:dyDescent="0.25">
      <c r="A56" s="37" t="s">
        <v>69</v>
      </c>
      <c r="B56" s="38"/>
      <c r="C56" s="30"/>
      <c r="D56" s="31">
        <f>SUM(D55)</f>
        <v>34.56</v>
      </c>
      <c r="E56" s="32"/>
    </row>
    <row r="57" spans="1:5" s="9" customFormat="1" ht="25.5" x14ac:dyDescent="0.25">
      <c r="A57" s="33" t="s">
        <v>97</v>
      </c>
      <c r="B57" s="34">
        <v>94124811986</v>
      </c>
      <c r="C57" s="25" t="s">
        <v>1</v>
      </c>
      <c r="D57" s="28">
        <v>6.34</v>
      </c>
      <c r="E57" s="29" t="s">
        <v>18</v>
      </c>
    </row>
    <row r="58" spans="1:5" s="9" customFormat="1" ht="19.149999999999999" customHeight="1" x14ac:dyDescent="0.25">
      <c r="A58" s="37" t="s">
        <v>98</v>
      </c>
      <c r="B58" s="38"/>
      <c r="C58" s="30"/>
      <c r="D58" s="31">
        <f>SUM(D57)</f>
        <v>6.34</v>
      </c>
      <c r="E58" s="32"/>
    </row>
    <row r="59" spans="1:5" s="9" customFormat="1" ht="25.5" x14ac:dyDescent="0.25">
      <c r="A59" s="33" t="s">
        <v>101</v>
      </c>
      <c r="B59" s="34">
        <v>84549963346</v>
      </c>
      <c r="C59" s="25" t="s">
        <v>2</v>
      </c>
      <c r="D59" s="28">
        <v>31.78</v>
      </c>
      <c r="E59" s="29" t="s">
        <v>18</v>
      </c>
    </row>
    <row r="60" spans="1:5" s="9" customFormat="1" ht="19.149999999999999" customHeight="1" x14ac:dyDescent="0.25">
      <c r="A60" s="37" t="s">
        <v>102</v>
      </c>
      <c r="B60" s="38"/>
      <c r="C60" s="30"/>
      <c r="D60" s="31">
        <f>SUM(D59)</f>
        <v>31.78</v>
      </c>
      <c r="E60" s="32"/>
    </row>
    <row r="61" spans="1:5" s="9" customFormat="1" ht="25.5" x14ac:dyDescent="0.25">
      <c r="A61" s="33" t="s">
        <v>92</v>
      </c>
      <c r="B61" s="34">
        <v>49404696855</v>
      </c>
      <c r="C61" s="25" t="s">
        <v>2</v>
      </c>
      <c r="D61" s="28">
        <v>21.95</v>
      </c>
      <c r="E61" s="29" t="s">
        <v>18</v>
      </c>
    </row>
    <row r="62" spans="1:5" s="9" customFormat="1" ht="19.149999999999999" customHeight="1" x14ac:dyDescent="0.25">
      <c r="A62" s="35" t="s">
        <v>103</v>
      </c>
      <c r="B62" s="36"/>
      <c r="C62" s="30"/>
      <c r="D62" s="31">
        <f>SUM(D61)</f>
        <v>21.95</v>
      </c>
      <c r="E62" s="32"/>
    </row>
    <row r="63" spans="1:5" s="9" customFormat="1" ht="25.5" x14ac:dyDescent="0.25">
      <c r="A63" s="33" t="s">
        <v>104</v>
      </c>
      <c r="B63" s="34">
        <v>14390739509</v>
      </c>
      <c r="C63" s="25" t="s">
        <v>2</v>
      </c>
      <c r="D63" s="28">
        <v>1.06</v>
      </c>
      <c r="E63" s="29" t="s">
        <v>18</v>
      </c>
    </row>
    <row r="64" spans="1:5" s="9" customFormat="1" ht="19.149999999999999" customHeight="1" x14ac:dyDescent="0.25">
      <c r="A64" s="35" t="s">
        <v>105</v>
      </c>
      <c r="B64" s="36"/>
      <c r="C64" s="30"/>
      <c r="D64" s="31">
        <f>SUM(D63)</f>
        <v>1.06</v>
      </c>
      <c r="E64" s="32"/>
    </row>
    <row r="65" spans="1:5" s="9" customFormat="1" ht="25.5" x14ac:dyDescent="0.25">
      <c r="A65" s="33" t="s">
        <v>93</v>
      </c>
      <c r="B65" s="34">
        <v>24453198597</v>
      </c>
      <c r="C65" s="25" t="s">
        <v>2</v>
      </c>
      <c r="D65" s="28">
        <v>3.46</v>
      </c>
      <c r="E65" s="29" t="s">
        <v>18</v>
      </c>
    </row>
    <row r="66" spans="1:5" s="9" customFormat="1" ht="19.149999999999999" customHeight="1" x14ac:dyDescent="0.25">
      <c r="A66" s="35" t="s">
        <v>106</v>
      </c>
      <c r="B66" s="36"/>
      <c r="C66" s="30"/>
      <c r="D66" s="31">
        <f>SUM(D65)</f>
        <v>3.46</v>
      </c>
      <c r="E66" s="32"/>
    </row>
    <row r="67" spans="1:5" s="9" customFormat="1" ht="25.5" x14ac:dyDescent="0.25">
      <c r="A67" s="33" t="s">
        <v>107</v>
      </c>
      <c r="B67" s="34">
        <v>91611369</v>
      </c>
      <c r="C67" s="25" t="s">
        <v>2</v>
      </c>
      <c r="D67" s="28">
        <v>6.71</v>
      </c>
      <c r="E67" s="29" t="s">
        <v>18</v>
      </c>
    </row>
    <row r="68" spans="1:5" s="9" customFormat="1" ht="19.149999999999999" customHeight="1" x14ac:dyDescent="0.25">
      <c r="A68" s="35" t="s">
        <v>108</v>
      </c>
      <c r="B68" s="36"/>
      <c r="C68" s="30"/>
      <c r="D68" s="31">
        <f>SUM(D67)</f>
        <v>6.71</v>
      </c>
      <c r="E68" s="32"/>
    </row>
    <row r="69" spans="1:5" s="9" customFormat="1" ht="25.5" x14ac:dyDescent="0.25">
      <c r="A69" s="33" t="s">
        <v>109</v>
      </c>
      <c r="B69" s="45" t="s">
        <v>111</v>
      </c>
      <c r="C69" s="25" t="s">
        <v>85</v>
      </c>
      <c r="D69" s="28">
        <v>5.08</v>
      </c>
      <c r="E69" s="29" t="s">
        <v>18</v>
      </c>
    </row>
    <row r="70" spans="1:5" s="9" customFormat="1" ht="19.149999999999999" customHeight="1" x14ac:dyDescent="0.25">
      <c r="A70" s="35" t="s">
        <v>110</v>
      </c>
      <c r="B70" s="36"/>
      <c r="C70" s="30"/>
      <c r="D70" s="31">
        <f>SUM(D69)</f>
        <v>5.08</v>
      </c>
      <c r="E70" s="32"/>
    </row>
    <row r="71" spans="1:5" s="9" customFormat="1" ht="25.5" x14ac:dyDescent="0.25">
      <c r="A71" s="33" t="s">
        <v>99</v>
      </c>
      <c r="B71" s="34">
        <v>86942287381</v>
      </c>
      <c r="C71" s="30"/>
      <c r="D71" s="28">
        <v>7.86</v>
      </c>
      <c r="E71" s="29" t="s">
        <v>18</v>
      </c>
    </row>
    <row r="72" spans="1:5" s="9" customFormat="1" ht="19.149999999999999" customHeight="1" x14ac:dyDescent="0.25">
      <c r="A72" s="35" t="s">
        <v>100</v>
      </c>
      <c r="B72" s="36"/>
      <c r="C72" s="30"/>
      <c r="D72" s="31">
        <f>SUM(D71)</f>
        <v>7.86</v>
      </c>
      <c r="E72" s="32"/>
    </row>
    <row r="73" spans="1:5" s="9" customFormat="1" ht="25.5" x14ac:dyDescent="0.25">
      <c r="A73" s="33" t="s">
        <v>70</v>
      </c>
      <c r="B73" s="34">
        <v>47432874968</v>
      </c>
      <c r="C73" s="25" t="s">
        <v>1</v>
      </c>
      <c r="D73" s="28">
        <v>11.47</v>
      </c>
      <c r="E73" s="29" t="s">
        <v>18</v>
      </c>
    </row>
    <row r="74" spans="1:5" s="9" customFormat="1" ht="19.149999999999999" customHeight="1" x14ac:dyDescent="0.25">
      <c r="A74" s="37" t="s">
        <v>71</v>
      </c>
      <c r="B74" s="38"/>
      <c r="C74" s="30"/>
      <c r="D74" s="31">
        <f>SUM(D73)</f>
        <v>11.47</v>
      </c>
      <c r="E74" s="32"/>
    </row>
    <row r="75" spans="1:5" s="9" customFormat="1" ht="19.149999999999999" customHeight="1" x14ac:dyDescent="0.3">
      <c r="A75" s="39" t="s">
        <v>74</v>
      </c>
      <c r="B75" s="40"/>
      <c r="C75" s="41"/>
      <c r="D75" s="22">
        <f>SUM(D74,D72,D70,D68,D66,D64,D62,D60,D58,D56,D54,D52,D50,D48,D46,D44,D42,D40,D37,D35,D33,D31,D29,D27,D25,D23,D21,D19,D16,D14,D12,D9,D7)</f>
        <v>3050.4000000000005</v>
      </c>
      <c r="E75" s="15"/>
    </row>
    <row r="76" spans="1:5" s="9" customFormat="1" ht="23.25" customHeight="1" x14ac:dyDescent="0.25">
      <c r="A76" s="1"/>
      <c r="B76" s="1"/>
      <c r="C76" s="1"/>
      <c r="D76" s="3"/>
      <c r="E76" s="4"/>
    </row>
    <row r="77" spans="1:5" s="9" customFormat="1" ht="19.149999999999999" customHeight="1" x14ac:dyDescent="0.25">
      <c r="A77" s="1"/>
      <c r="B77" s="1"/>
      <c r="C77" s="1"/>
      <c r="D77" s="3"/>
      <c r="E77" s="4"/>
    </row>
    <row r="78" spans="1:5" s="9" customFormat="1" ht="22.5" customHeight="1" x14ac:dyDescent="0.2">
      <c r="A78" s="1"/>
      <c r="B78" s="51"/>
      <c r="C78" s="1"/>
      <c r="D78" s="3"/>
      <c r="E78" s="4"/>
    </row>
    <row r="79" spans="1:5" s="9" customFormat="1" ht="19.149999999999999" customHeight="1" x14ac:dyDescent="0.25">
      <c r="A79" s="1"/>
      <c r="B79" s="1"/>
      <c r="C79" s="1"/>
      <c r="D79" s="3"/>
      <c r="E79" s="4"/>
    </row>
    <row r="80" spans="1:5" s="9" customFormat="1" ht="21" customHeight="1" x14ac:dyDescent="0.25">
      <c r="A80" s="1"/>
      <c r="B80" s="1"/>
      <c r="C80" s="1"/>
      <c r="D80" s="3"/>
      <c r="E80" s="4"/>
    </row>
    <row r="81" spans="1:5" s="9" customFormat="1" ht="19.149999999999999" customHeight="1" x14ac:dyDescent="0.25">
      <c r="A81" s="1"/>
      <c r="B81" s="1"/>
      <c r="C81" s="1"/>
      <c r="D81" s="3"/>
      <c r="E81" s="4"/>
    </row>
    <row r="82" spans="1:5" ht="24.75" customHeight="1" x14ac:dyDescent="0.25">
      <c r="E82" s="4"/>
    </row>
    <row r="83" spans="1:5" s="9" customFormat="1" ht="19.149999999999999" customHeight="1" x14ac:dyDescent="0.25">
      <c r="A83" s="1"/>
      <c r="B83" s="1"/>
      <c r="C83" s="1"/>
      <c r="D83" s="3"/>
      <c r="E83" s="4"/>
    </row>
    <row r="84" spans="1:5" ht="22.5" customHeight="1" x14ac:dyDescent="0.25">
      <c r="E84" s="4"/>
    </row>
    <row r="85" spans="1:5" s="9" customFormat="1" ht="19.149999999999999" customHeight="1" x14ac:dyDescent="0.25">
      <c r="A85" s="1"/>
      <c r="B85" s="1"/>
      <c r="C85" s="1"/>
      <c r="D85" s="3"/>
      <c r="E85" s="4"/>
    </row>
    <row r="86" spans="1:5" ht="19.149999999999999" customHeight="1" x14ac:dyDescent="0.25"/>
    <row r="87" spans="1:5" ht="19.149999999999999" customHeight="1" x14ac:dyDescent="0.25"/>
    <row r="89" spans="1:5" s="9" customFormat="1" ht="19.149999999999999" customHeight="1" x14ac:dyDescent="0.25">
      <c r="A89" s="1"/>
      <c r="B89" s="1"/>
      <c r="C89" s="1"/>
      <c r="D89" s="3"/>
      <c r="E89" s="2"/>
    </row>
    <row r="90" spans="1:5" s="16" customFormat="1" ht="24" customHeight="1" x14ac:dyDescent="0.25">
      <c r="A90" s="1"/>
      <c r="B90" s="1"/>
      <c r="C90" s="1"/>
      <c r="D90" s="3"/>
      <c r="E90" s="2"/>
    </row>
  </sheetData>
  <mergeCells count="18">
    <mergeCell ref="A60:B60"/>
    <mergeCell ref="A75:C75"/>
    <mergeCell ref="A27:B27"/>
    <mergeCell ref="A12:B12"/>
    <mergeCell ref="A4:E4"/>
    <mergeCell ref="A9:B9"/>
    <mergeCell ref="A35:B35"/>
    <mergeCell ref="A37:B37"/>
    <mergeCell ref="A33:B33"/>
    <mergeCell ref="A44:B44"/>
    <mergeCell ref="A46:B46"/>
    <mergeCell ref="A48:B48"/>
    <mergeCell ref="A58:B58"/>
    <mergeCell ref="A74:B74"/>
    <mergeCell ref="A50:B50"/>
    <mergeCell ref="A52:B52"/>
    <mergeCell ref="A54:B54"/>
    <mergeCell ref="A56:B5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zoomScale="130" zoomScaleNormal="130" workbookViewId="0">
      <selection activeCell="A12" sqref="A12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1.625" style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20" t="s">
        <v>15</v>
      </c>
      <c r="B1" s="7"/>
      <c r="C1" s="7"/>
      <c r="D1" s="7"/>
    </row>
    <row r="2" spans="1:6" x14ac:dyDescent="0.25">
      <c r="A2" s="8" t="s">
        <v>16</v>
      </c>
      <c r="B2" s="7"/>
      <c r="C2" s="7"/>
      <c r="D2" s="7"/>
    </row>
    <row r="3" spans="1:6" ht="47.25" customHeight="1" x14ac:dyDescent="0.25">
      <c r="B3" s="23" t="s">
        <v>46</v>
      </c>
    </row>
    <row r="4" spans="1:6" s="9" customFormat="1" ht="40.5" customHeight="1" x14ac:dyDescent="0.25">
      <c r="A4" s="43" t="s">
        <v>75</v>
      </c>
      <c r="B4" s="44"/>
      <c r="C4" s="6"/>
      <c r="E4" s="6"/>
      <c r="F4" s="1"/>
    </row>
    <row r="5" spans="1:6" s="9" customFormat="1" ht="40.15" customHeight="1" x14ac:dyDescent="0.25">
      <c r="A5" s="14" t="s">
        <v>8</v>
      </c>
      <c r="B5" s="5" t="s">
        <v>7</v>
      </c>
    </row>
    <row r="6" spans="1:6" ht="30.6" customHeight="1" x14ac:dyDescent="0.25">
      <c r="A6" s="13">
        <v>2529.7399999999998</v>
      </c>
      <c r="B6" s="12" t="s">
        <v>6</v>
      </c>
      <c r="D6" s="1"/>
      <c r="E6" s="1"/>
    </row>
    <row r="7" spans="1:6" ht="30.6" customHeight="1" x14ac:dyDescent="0.25">
      <c r="A7" s="13">
        <v>0</v>
      </c>
      <c r="B7" s="12" t="s">
        <v>4</v>
      </c>
      <c r="D7" s="1"/>
      <c r="E7" s="1"/>
    </row>
    <row r="8" spans="1:6" ht="30.6" customHeight="1" x14ac:dyDescent="0.25">
      <c r="A8" s="13">
        <v>74301.48</v>
      </c>
      <c r="B8" s="12" t="s">
        <v>91</v>
      </c>
      <c r="D8" s="1"/>
      <c r="E8" s="1"/>
    </row>
    <row r="9" spans="1:6" ht="30.6" customHeight="1" x14ac:dyDescent="0.25">
      <c r="A9" s="13">
        <v>12259.77</v>
      </c>
      <c r="B9" s="12" t="s">
        <v>14</v>
      </c>
      <c r="D9" s="1"/>
      <c r="E9" s="1"/>
    </row>
    <row r="10" spans="1:6" ht="30.6" customHeight="1" x14ac:dyDescent="0.25">
      <c r="A10" s="13">
        <v>314.33999999999997</v>
      </c>
      <c r="B10" s="12" t="s">
        <v>0</v>
      </c>
      <c r="D10" s="1"/>
      <c r="E10" s="1"/>
    </row>
    <row r="11" spans="1:6" s="19" customFormat="1" ht="24.6" customHeight="1" x14ac:dyDescent="0.25">
      <c r="A11" s="17">
        <f>SUM(A6:A10)</f>
        <v>89405.33</v>
      </c>
      <c r="B11" s="18" t="s">
        <v>76</v>
      </c>
    </row>
    <row r="12" spans="1:6" x14ac:dyDescent="0.25">
      <c r="E12" s="4"/>
    </row>
    <row r="13" spans="1:6" x14ac:dyDescent="0.25">
      <c r="E13" s="4"/>
    </row>
    <row r="14" spans="1:6" x14ac:dyDescent="0.25">
      <c r="E14" s="4"/>
    </row>
    <row r="15" spans="1:6" x14ac:dyDescent="0.25">
      <c r="E15" s="4"/>
    </row>
    <row r="16" spans="1:6" x14ac:dyDescent="0.25">
      <c r="E16" s="4"/>
    </row>
    <row r="17" spans="5:5" x14ac:dyDescent="0.25">
      <c r="E17" s="4"/>
    </row>
    <row r="18" spans="5:5" x14ac:dyDescent="0.25">
      <c r="E18" s="4"/>
    </row>
    <row r="19" spans="5:5" x14ac:dyDescent="0.25">
      <c r="E19" s="4"/>
    </row>
    <row r="20" spans="5:5" x14ac:dyDescent="0.25">
      <c r="E20" s="4"/>
    </row>
    <row r="21" spans="5:5" x14ac:dyDescent="0.25">
      <c r="E21" s="4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Srednja strukovna skola</cp:lastModifiedBy>
  <cp:lastPrinted>2024-03-20T10:41:34Z</cp:lastPrinted>
  <dcterms:created xsi:type="dcterms:W3CDTF">2024-02-09T11:47:19Z</dcterms:created>
  <dcterms:modified xsi:type="dcterms:W3CDTF">2024-04-19T12:10:23Z</dcterms:modified>
</cp:coreProperties>
</file>