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njiznicar\Desktop\"/>
    </mc:Choice>
  </mc:AlternateContent>
  <bookViews>
    <workbookView xWindow="0" yWindow="0" windowWidth="2370" windowHeight="0"/>
  </bookViews>
  <sheets>
    <sheet name="TROŠENJE - kategorija 1" sheetId="6" r:id="rId1"/>
    <sheet name="TROŠENJE - KATEGORIJA 2" sheetId="2" r:id="rId2"/>
  </sheets>
  <calcPr calcId="152511"/>
</workbook>
</file>

<file path=xl/calcChain.xml><?xml version="1.0" encoding="utf-8"?>
<calcChain xmlns="http://schemas.openxmlformats.org/spreadsheetml/2006/main">
  <c r="D24" i="6" l="1"/>
  <c r="D38" i="6"/>
  <c r="D34" i="6"/>
  <c r="D20" i="6"/>
  <c r="D18" i="6"/>
  <c r="D53" i="6" l="1"/>
  <c r="D12" i="6"/>
  <c r="D30" i="6"/>
  <c r="D45" i="6"/>
  <c r="D36" i="6"/>
  <c r="D40" i="6"/>
  <c r="D49" i="6"/>
  <c r="D28" i="6"/>
  <c r="D32" i="6"/>
  <c r="D7" i="6"/>
  <c r="D26" i="6"/>
  <c r="D16" i="6"/>
  <c r="D14" i="6"/>
  <c r="D42" i="6"/>
  <c r="D51" i="6"/>
  <c r="D47" i="6"/>
  <c r="D9" i="6"/>
  <c r="A11" i="2" l="1"/>
</calcChain>
</file>

<file path=xl/sharedStrings.xml><?xml version="1.0" encoding="utf-8"?>
<sst xmlns="http://schemas.openxmlformats.org/spreadsheetml/2006/main" count="164" uniqueCount="117">
  <si>
    <t>3121 ostali rashodi za zaposlene</t>
  </si>
  <si>
    <t>OSIJEK</t>
  </si>
  <si>
    <t>HEP-PLIN D.O.O.</t>
  </si>
  <si>
    <t>ZAGREB</t>
  </si>
  <si>
    <t>PULA</t>
  </si>
  <si>
    <t>RIJEKA</t>
  </si>
  <si>
    <t>3211 službena putovanja</t>
  </si>
  <si>
    <t>PAJO D.O.O.</t>
  </si>
  <si>
    <t>GRAD PULA-POLA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</si>
  <si>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</si>
  <si>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</si>
  <si>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</si>
  <si>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</si>
  <si>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</si>
  <si>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</si>
  <si>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Ukupno GRAD PULA-POLA</t>
  </si>
  <si>
    <t>Ukupno PAJO D.O.O.</t>
  </si>
  <si>
    <t>Ukupno HRVATSKA POŠTA D.D.</t>
  </si>
  <si>
    <t>Ukupno HEP-PLIN D.O.O.</t>
  </si>
  <si>
    <t>3111 bruto plaće za redovan rad (ukupan iznos bez bolovanja bna teret HZZO-a</t>
  </si>
  <si>
    <t>3132 doprinosi za obvezno zdravstveno osiguranje na bruto</t>
  </si>
  <si>
    <t>STRUKOVNA ŠKOLA PULA</t>
  </si>
  <si>
    <t>Zagrebačka 22, 52100 Pula</t>
  </si>
  <si>
    <t>STAMBENI INŽENJERING</t>
  </si>
  <si>
    <t>3234 Komunalne usluge</t>
  </si>
  <si>
    <t>3221 Uredski materijal i ostali materijalni rashodi</t>
  </si>
  <si>
    <t>Ukupno STAMBENI INŽENJERING</t>
  </si>
  <si>
    <t>HRVATSKA RADIOTELEVIZIJA</t>
  </si>
  <si>
    <t>3295 Pristojbe i naknade</t>
  </si>
  <si>
    <t>Ukupno HRT</t>
  </si>
  <si>
    <t>3223 Energija</t>
  </si>
  <si>
    <t>GIROS  D.O.O.</t>
  </si>
  <si>
    <t>Ukupno GIROS  D.O.O.</t>
  </si>
  <si>
    <t>ZAVOD ZA ZAŠTITU NA RADU</t>
  </si>
  <si>
    <t xml:space="preserve"> Ukupno ZAVOD ZA ZAŠTITU NA RADU</t>
  </si>
  <si>
    <t>00106585846</t>
  </si>
  <si>
    <t>3239 Ostale usluge</t>
  </si>
  <si>
    <t>ODVJ. DRUŠTVO ZAGORŠČAK</t>
  </si>
  <si>
    <t>Ukupno ODVJ. DRUŠTVO ZAGORŠČAK</t>
  </si>
  <si>
    <t>3237 Intelektualne i osobne usluge</t>
  </si>
  <si>
    <t xml:space="preserve">3235 Zakupnine,najamnine i jednogod. licence </t>
  </si>
  <si>
    <t>52508873833</t>
  </si>
  <si>
    <t>SPLIT</t>
  </si>
  <si>
    <t>3431 Bankarske usluge i usluge platnog prometa</t>
  </si>
  <si>
    <t>HRVATSKI TELEKOM D.D.</t>
  </si>
  <si>
    <t>Ukupno HRVATSKI TELEKOM D.D.</t>
  </si>
  <si>
    <t>81793146560</t>
  </si>
  <si>
    <t>3231 Usluge telefona, pošte i prijevoza</t>
  </si>
  <si>
    <t>TELEMACH HRVATSKA D.O.O.</t>
  </si>
  <si>
    <t>70133616033</t>
  </si>
  <si>
    <t>Ukupno TELEMACH HRVATSKA D.O.O.</t>
  </si>
  <si>
    <t>FINA PULA</t>
  </si>
  <si>
    <t>Ukupno FINA PULA</t>
  </si>
  <si>
    <t>85821130368</t>
  </si>
  <si>
    <t>3299 Ostali nespomenuti rashodi</t>
  </si>
  <si>
    <t>PI&amp;MS D.O.O.</t>
  </si>
  <si>
    <t>Ukupno PI&amp;MS D.O.O.</t>
  </si>
  <si>
    <t>3238 Računalne usluge</t>
  </si>
  <si>
    <t>ŽIVA VODA D.O.O.</t>
  </si>
  <si>
    <t>Ukupno ŽIVA VODA D.O.O.</t>
  </si>
  <si>
    <t xml:space="preserve">ULJANIK UPRAVLJANJE SZP </t>
  </si>
  <si>
    <t xml:space="preserve">Ukupno ULJANIK UPRAVLJANJE SZP </t>
  </si>
  <si>
    <t>Zagrebačka 22, Pula</t>
  </si>
  <si>
    <t>Kategorija 1</t>
  </si>
  <si>
    <t>Kategorija 2</t>
  </si>
  <si>
    <t>Ukupno za veljaču 2024.</t>
  </si>
  <si>
    <t xml:space="preserve">INFORMACIJA O TROŠENJU SREDSTAVA  ZA  VELJAČU 2024. GODINE            </t>
  </si>
  <si>
    <t>FLOA d.o.o.</t>
  </si>
  <si>
    <t>VARAŽDIN</t>
  </si>
  <si>
    <t>Ukupno FLOA D.O.O.</t>
  </si>
  <si>
    <t>ŠKOLSKE NOVINE D.D.</t>
  </si>
  <si>
    <t>Ukupno ŠKOLSKE NOVINE D.D.</t>
  </si>
  <si>
    <t>LEPRINKA</t>
  </si>
  <si>
    <t>Ukupno LEPRINKA</t>
  </si>
  <si>
    <t>27332507825</t>
  </si>
  <si>
    <t>IČIĆI</t>
  </si>
  <si>
    <t>KEFO  D.O.O.</t>
  </si>
  <si>
    <t>Ukupno KEFO  D.O.O.</t>
  </si>
  <si>
    <t>SISAK</t>
  </si>
  <si>
    <t>METIS  D.O.O. ZA TRGOVINU I USLUGE</t>
  </si>
  <si>
    <t>ČAKOVEC</t>
  </si>
  <si>
    <t>Ukupno METIS  D.O.O. ZA TRGOVINU I USLUGE</t>
  </si>
  <si>
    <t>HP - HRVATSKA POŠTA D.D.</t>
  </si>
  <si>
    <t>OTP banka D.D.</t>
  </si>
  <si>
    <t>Ukupno OTP banka D.D.</t>
  </si>
  <si>
    <t>CROATIA OSIGURANJE D.D. ZAGREB</t>
  </si>
  <si>
    <t>Ukupno CROATIA OSIGURANJE D.D. ZAGREB</t>
  </si>
  <si>
    <t>BAUHAUS - ZAGREB K.D.</t>
  </si>
  <si>
    <t>Ukupno BAUHAUS - ZAGREB K.D.</t>
  </si>
  <si>
    <t>VODOVOD PULA D.O.O.</t>
  </si>
  <si>
    <t>Ukupno VODOVOD PULA D.O.O.</t>
  </si>
  <si>
    <t>UKUPNO ZA VELJAČU 2024.</t>
  </si>
  <si>
    <t>3292 Premije osiguranja</t>
  </si>
  <si>
    <t>3222 Materijal i sirovine</t>
  </si>
  <si>
    <t>09371680761</t>
  </si>
  <si>
    <t>ISKRA TECHNICS SERVIS D.O.O.</t>
  </si>
  <si>
    <t>Ukupno ISKRA TECHNICS SERVIS D.O.O.</t>
  </si>
  <si>
    <t>STUDENAC D.O.O.</t>
  </si>
  <si>
    <t>OMIŠ</t>
  </si>
  <si>
    <t>Ukupno STUDENAC D.O.O.</t>
  </si>
  <si>
    <t>SPAR HRVATSKA D.O.O.</t>
  </si>
  <si>
    <t>Ukupno SPAR HRVATSKA D.O.O.</t>
  </si>
  <si>
    <t>KONZUM PLUS D.O.O.</t>
  </si>
  <si>
    <t>Ukupno KONZUM PLUS D.O.O.</t>
  </si>
  <si>
    <t>CARNIS D.O.O.</t>
  </si>
  <si>
    <t>Ukupno CARNIS D.O.O.</t>
  </si>
  <si>
    <t>MESNA INDUSTRIJA PIVAC D.O.O.</t>
  </si>
  <si>
    <t>VRGORAC</t>
  </si>
  <si>
    <t>Ukupno MESNA INDUSTRIJA PIVAC D.O.O.</t>
  </si>
  <si>
    <t>PLODINE D.D.</t>
  </si>
  <si>
    <t>Ukupno PLODINE D.D.</t>
  </si>
  <si>
    <t>MESNICA STARI GRAD OBRT</t>
  </si>
  <si>
    <t>Ukupno MESNICA STARI GRAD OBRT</t>
  </si>
  <si>
    <t>KAUFLAND HRVATSKA K.D.</t>
  </si>
  <si>
    <t>Ukupno KAUFLAND HRVATSKA K.D.</t>
  </si>
  <si>
    <t>3225 Sitni inventar i auto gume</t>
  </si>
  <si>
    <t>INFORMACIJA O TROŠENJU SREDSTAVA 
ZA VELJAČU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</si>
</sst>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7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11" fillId="0" borderId="0"/>
  </cellStyleXfs>
  <cellXfs count="51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/>
    <xf numFmtId="166" fontId="12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6" fontId="13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horizontal="left" vertical="center"/>
    </xf>
    <xf numFmtId="0" fontId="14" fillId="0" borderId="1" xfId="5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49" fontId="12" fillId="0" borderId="5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vertical="center"/>
    </xf>
    <xf numFmtId="164" fontId="12" fillId="0" borderId="4" xfId="0" applyNumberFormat="1" applyFont="1" applyFill="1" applyBorder="1" applyAlignment="1">
      <alignment horizontal="left" vertical="center"/>
    </xf>
    <xf numFmtId="164" fontId="12" fillId="0" borderId="6" xfId="0" applyNumberFormat="1" applyFont="1" applyFill="1" applyBorder="1" applyAlignment="1">
      <alignment horizontal="left" vertical="center"/>
    </xf>
    <xf numFmtId="164" fontId="12" fillId="0" borderId="5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/>
    <cellStyle name="Normalno" xfId="0" builtinId="0"/>
    <cellStyle name="Obično_ UTROŠAK 2009 - I O Š" xfId="2"/>
    <cellStyle name="Obično_List4" xfId="5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zoomScale="130" zoomScaleNormal="130" workbookViewId="0">
      <selection activeCell="E56" sqref="E56"/>
    </sheetView>
  </sheetViews>
  <sheetFormatPr defaultColWidth="8.75" defaultRowHeight="15.75" x14ac:dyDescent="0.25"/>
  <cols>
    <col min="1" max="1" width="36.125" style="1" bestFit="1" customWidth="1"/>
    <col min="2" max="2" width="11.125" style="1" customWidth="1"/>
    <col min="3" max="3" width="10.125" style="1" customWidth="1"/>
    <col min="4" max="4" width="11.375" style="3" customWidth="1"/>
    <col min="5" max="5" width="25.5" style="2" customWidth="1"/>
    <col min="6" max="6" width="11.875" style="1" bestFit="1" customWidth="1"/>
    <col min="7" max="16384" width="8.75" style="1"/>
  </cols>
  <sheetData>
    <row r="1" spans="1:6" s="9" customFormat="1" x14ac:dyDescent="0.25">
      <c r="A1" s="26" t="s">
        <v>21</v>
      </c>
      <c r="B1" s="21"/>
      <c r="C1" s="21"/>
      <c r="D1" s="21"/>
      <c r="E1" s="2"/>
    </row>
    <row r="2" spans="1:6" x14ac:dyDescent="0.25">
      <c r="A2" s="27" t="s">
        <v>62</v>
      </c>
      <c r="B2" s="7"/>
      <c r="C2" s="7"/>
      <c r="D2" s="7"/>
    </row>
    <row r="3" spans="1:6" x14ac:dyDescent="0.25">
      <c r="E3" s="24" t="s">
        <v>63</v>
      </c>
    </row>
    <row r="4" spans="1:6" s="9" customFormat="1" ht="24.6" customHeight="1" x14ac:dyDescent="0.25">
      <c r="A4" s="48" t="s">
        <v>66</v>
      </c>
      <c r="B4" s="48"/>
      <c r="C4" s="48"/>
      <c r="D4" s="48"/>
      <c r="E4" s="48"/>
      <c r="F4" s="1"/>
    </row>
    <row r="5" spans="1:6" ht="45" customHeight="1" x14ac:dyDescent="0.25">
      <c r="A5" s="11" t="s">
        <v>14</v>
      </c>
      <c r="B5" s="10" t="s">
        <v>13</v>
      </c>
      <c r="C5" s="10" t="s">
        <v>12</v>
      </c>
      <c r="D5" s="10" t="s">
        <v>11</v>
      </c>
      <c r="E5" s="11" t="s">
        <v>10</v>
      </c>
    </row>
    <row r="6" spans="1:6" ht="25.5" x14ac:dyDescent="0.25">
      <c r="A6" s="33" t="s">
        <v>83</v>
      </c>
      <c r="B6" s="37" t="s">
        <v>41</v>
      </c>
      <c r="C6" s="25" t="s">
        <v>42</v>
      </c>
      <c r="D6" s="28">
        <v>47.01</v>
      </c>
      <c r="E6" s="29" t="s">
        <v>43</v>
      </c>
    </row>
    <row r="7" spans="1:6" s="9" customFormat="1" ht="19.149999999999999" customHeight="1" x14ac:dyDescent="0.25">
      <c r="A7" s="35" t="s">
        <v>84</v>
      </c>
      <c r="B7" s="40"/>
      <c r="C7" s="30"/>
      <c r="D7" s="31">
        <f>D6</f>
        <v>47.01</v>
      </c>
      <c r="E7" s="32"/>
    </row>
    <row r="8" spans="1:6" ht="19.149999999999999" customHeight="1" x14ac:dyDescent="0.25">
      <c r="A8" s="25" t="s">
        <v>67</v>
      </c>
      <c r="B8" s="25">
        <v>28753835270</v>
      </c>
      <c r="C8" s="25" t="s">
        <v>68</v>
      </c>
      <c r="D8" s="28">
        <v>156.25</v>
      </c>
      <c r="E8" s="29" t="s">
        <v>57</v>
      </c>
    </row>
    <row r="9" spans="1:6" s="9" customFormat="1" ht="19.149999999999999" customHeight="1" x14ac:dyDescent="0.25">
      <c r="A9" s="46" t="s">
        <v>69</v>
      </c>
      <c r="B9" s="47"/>
      <c r="C9" s="30"/>
      <c r="D9" s="31">
        <f>D8</f>
        <v>156.25</v>
      </c>
      <c r="E9" s="32"/>
    </row>
    <row r="10" spans="1:6" ht="16.5" x14ac:dyDescent="0.25">
      <c r="A10" s="25" t="s">
        <v>58</v>
      </c>
      <c r="B10" s="25">
        <v>86255713939</v>
      </c>
      <c r="C10" s="25" t="s">
        <v>3</v>
      </c>
      <c r="D10" s="28">
        <v>81.58</v>
      </c>
      <c r="E10" s="29" t="s">
        <v>24</v>
      </c>
    </row>
    <row r="11" spans="1:6" ht="25.5" x14ac:dyDescent="0.2">
      <c r="A11" s="33"/>
      <c r="B11" s="34"/>
      <c r="C11" s="25"/>
      <c r="D11" s="28">
        <v>16.260000000000002</v>
      </c>
      <c r="E11" s="38" t="s">
        <v>40</v>
      </c>
    </row>
    <row r="12" spans="1:6" ht="19.149999999999999" customHeight="1" x14ac:dyDescent="0.25">
      <c r="A12" s="46" t="s">
        <v>59</v>
      </c>
      <c r="B12" s="47"/>
      <c r="C12" s="30"/>
      <c r="D12" s="31">
        <f>D10+D11</f>
        <v>97.84</v>
      </c>
      <c r="E12" s="32"/>
    </row>
    <row r="13" spans="1:6" s="9" customFormat="1" ht="19.149999999999999" customHeight="1" x14ac:dyDescent="0.25">
      <c r="A13" s="33" t="s">
        <v>33</v>
      </c>
      <c r="B13" s="37" t="s">
        <v>35</v>
      </c>
      <c r="C13" s="25" t="s">
        <v>5</v>
      </c>
      <c r="D13" s="28">
        <v>100</v>
      </c>
      <c r="E13" s="29" t="s">
        <v>36</v>
      </c>
    </row>
    <row r="14" spans="1:6" s="9" customFormat="1" ht="19.149999999999999" customHeight="1" x14ac:dyDescent="0.25">
      <c r="A14" s="35" t="s">
        <v>34</v>
      </c>
      <c r="B14" s="36"/>
      <c r="C14" s="30"/>
      <c r="D14" s="31">
        <f>D13</f>
        <v>100</v>
      </c>
      <c r="E14" s="32"/>
    </row>
    <row r="15" spans="1:6" s="9" customFormat="1" ht="19.149999999999999" customHeight="1" x14ac:dyDescent="0.2">
      <c r="A15" s="33" t="s">
        <v>37</v>
      </c>
      <c r="B15" s="34">
        <v>99717868397</v>
      </c>
      <c r="C15" s="25" t="s">
        <v>3</v>
      </c>
      <c r="D15" s="28">
        <v>82.95</v>
      </c>
      <c r="E15" s="38" t="s">
        <v>39</v>
      </c>
    </row>
    <row r="16" spans="1:6" ht="19.149999999999999" customHeight="1" x14ac:dyDescent="0.2">
      <c r="A16" s="35" t="s">
        <v>38</v>
      </c>
      <c r="B16" s="36"/>
      <c r="C16" s="30"/>
      <c r="D16" s="31">
        <f>D15</f>
        <v>82.95</v>
      </c>
      <c r="E16" s="39"/>
    </row>
    <row r="17" spans="1:5" s="9" customFormat="1" ht="19.149999999999999" customHeight="1" x14ac:dyDescent="0.2">
      <c r="A17" s="33" t="s">
        <v>85</v>
      </c>
      <c r="B17" s="34">
        <v>26187994862</v>
      </c>
      <c r="C17" s="25" t="s">
        <v>3</v>
      </c>
      <c r="D17" s="28">
        <v>301.02999999999997</v>
      </c>
      <c r="E17" s="38" t="s">
        <v>92</v>
      </c>
    </row>
    <row r="18" spans="1:5" s="9" customFormat="1" ht="19.149999999999999" customHeight="1" x14ac:dyDescent="0.2">
      <c r="A18" s="35" t="s">
        <v>86</v>
      </c>
      <c r="B18" s="36"/>
      <c r="C18" s="30"/>
      <c r="D18" s="31">
        <f>D17</f>
        <v>301.02999999999997</v>
      </c>
      <c r="E18" s="39"/>
    </row>
    <row r="19" spans="1:5" s="9" customFormat="1" ht="25.5" x14ac:dyDescent="0.25">
      <c r="A19" s="33" t="s">
        <v>70</v>
      </c>
      <c r="B19" s="34">
        <v>24796394086</v>
      </c>
      <c r="C19" s="25" t="s">
        <v>3</v>
      </c>
      <c r="D19" s="28">
        <v>55</v>
      </c>
      <c r="E19" s="29" t="s">
        <v>25</v>
      </c>
    </row>
    <row r="20" spans="1:5" s="9" customFormat="1" ht="19.149999999999999" customHeight="1" x14ac:dyDescent="0.2">
      <c r="A20" s="35" t="s">
        <v>71</v>
      </c>
      <c r="B20" s="36"/>
      <c r="C20" s="30"/>
      <c r="D20" s="31">
        <f>D19</f>
        <v>55</v>
      </c>
      <c r="E20" s="39"/>
    </row>
    <row r="21" spans="1:5" s="9" customFormat="1" ht="19.149999999999999" customHeight="1" x14ac:dyDescent="0.25">
      <c r="A21" s="33" t="s">
        <v>72</v>
      </c>
      <c r="B21" s="37" t="s">
        <v>74</v>
      </c>
      <c r="C21" s="25" t="s">
        <v>75</v>
      </c>
      <c r="D21" s="28">
        <v>41.25</v>
      </c>
      <c r="E21" s="29" t="s">
        <v>57</v>
      </c>
    </row>
    <row r="22" spans="1:5" s="9" customFormat="1" ht="19.149999999999999" customHeight="1" x14ac:dyDescent="0.25">
      <c r="A22" s="35" t="s">
        <v>73</v>
      </c>
      <c r="B22" s="40"/>
      <c r="C22" s="30"/>
      <c r="D22" s="31">
        <v>41.25</v>
      </c>
      <c r="E22" s="32"/>
    </row>
    <row r="23" spans="1:5" s="9" customFormat="1" ht="25.5" x14ac:dyDescent="0.25">
      <c r="A23" s="33" t="s">
        <v>76</v>
      </c>
      <c r="B23" s="42" t="s">
        <v>94</v>
      </c>
      <c r="C23" s="25" t="s">
        <v>78</v>
      </c>
      <c r="D23" s="28">
        <v>31.84</v>
      </c>
      <c r="E23" s="29" t="s">
        <v>25</v>
      </c>
    </row>
    <row r="24" spans="1:5" s="9" customFormat="1" ht="19.149999999999999" customHeight="1" x14ac:dyDescent="0.25">
      <c r="A24" s="35" t="s">
        <v>77</v>
      </c>
      <c r="B24" s="36"/>
      <c r="C24" s="30"/>
      <c r="D24" s="31">
        <f>D23</f>
        <v>31.84</v>
      </c>
      <c r="E24" s="32"/>
    </row>
    <row r="25" spans="1:5" s="9" customFormat="1" ht="25.5" x14ac:dyDescent="0.25">
      <c r="A25" s="25" t="s">
        <v>7</v>
      </c>
      <c r="B25" s="25">
        <v>37008532093</v>
      </c>
      <c r="C25" s="25" t="s">
        <v>4</v>
      </c>
      <c r="D25" s="28">
        <v>213.26</v>
      </c>
      <c r="E25" s="29" t="s">
        <v>25</v>
      </c>
    </row>
    <row r="26" spans="1:5" s="9" customFormat="1" ht="19.149999999999999" customHeight="1" x14ac:dyDescent="0.25">
      <c r="A26" s="46" t="s">
        <v>16</v>
      </c>
      <c r="B26" s="47"/>
      <c r="C26" s="30"/>
      <c r="D26" s="31">
        <f>SUM(D25)</f>
        <v>213.26</v>
      </c>
      <c r="E26" s="32"/>
    </row>
    <row r="27" spans="1:5" s="9" customFormat="1" ht="19.149999999999999" customHeight="1" x14ac:dyDescent="0.25">
      <c r="A27" s="33" t="s">
        <v>48</v>
      </c>
      <c r="B27" s="37" t="s">
        <v>49</v>
      </c>
      <c r="C27" s="25" t="s">
        <v>3</v>
      </c>
      <c r="D27" s="28">
        <v>155.94</v>
      </c>
      <c r="E27" s="29" t="s">
        <v>47</v>
      </c>
    </row>
    <row r="28" spans="1:5" s="9" customFormat="1" ht="19.149999999999999" customHeight="1" x14ac:dyDescent="0.25">
      <c r="A28" s="35" t="s">
        <v>50</v>
      </c>
      <c r="B28" s="40"/>
      <c r="C28" s="30"/>
      <c r="D28" s="31">
        <f>D27</f>
        <v>155.94</v>
      </c>
      <c r="E28" s="32"/>
    </row>
    <row r="29" spans="1:5" s="9" customFormat="1" ht="19.149999999999999" customHeight="1" x14ac:dyDescent="0.25">
      <c r="A29" s="25" t="s">
        <v>8</v>
      </c>
      <c r="B29" s="25">
        <v>79517841355</v>
      </c>
      <c r="C29" s="25" t="s">
        <v>4</v>
      </c>
      <c r="D29" s="28">
        <v>23.82</v>
      </c>
      <c r="E29" s="29" t="s">
        <v>24</v>
      </c>
    </row>
    <row r="30" spans="1:5" s="9" customFormat="1" ht="19.149999999999999" customHeight="1" x14ac:dyDescent="0.25">
      <c r="A30" s="46" t="s">
        <v>15</v>
      </c>
      <c r="B30" s="47"/>
      <c r="C30" s="30"/>
      <c r="D30" s="31">
        <f>D29</f>
        <v>23.82</v>
      </c>
      <c r="E30" s="32"/>
    </row>
    <row r="31" spans="1:5" s="9" customFormat="1" ht="19.149999999999999" customHeight="1" x14ac:dyDescent="0.25">
      <c r="A31" s="33" t="s">
        <v>44</v>
      </c>
      <c r="B31" s="37" t="s">
        <v>46</v>
      </c>
      <c r="C31" s="25" t="s">
        <v>3</v>
      </c>
      <c r="D31" s="28">
        <v>143.91</v>
      </c>
      <c r="E31" s="29" t="s">
        <v>47</v>
      </c>
    </row>
    <row r="32" spans="1:5" s="9" customFormat="1" ht="19.149999999999999" customHeight="1" x14ac:dyDescent="0.25">
      <c r="A32" s="35" t="s">
        <v>45</v>
      </c>
      <c r="B32" s="40"/>
      <c r="C32" s="30"/>
      <c r="D32" s="31">
        <f>D31</f>
        <v>143.91</v>
      </c>
      <c r="E32" s="32"/>
    </row>
    <row r="33" spans="1:5" s="9" customFormat="1" ht="25.5" x14ac:dyDescent="0.25">
      <c r="A33" s="33" t="s">
        <v>79</v>
      </c>
      <c r="B33" s="34">
        <v>52454026135</v>
      </c>
      <c r="C33" s="25" t="s">
        <v>80</v>
      </c>
      <c r="D33" s="28">
        <v>740.75</v>
      </c>
      <c r="E33" s="29" t="s">
        <v>25</v>
      </c>
    </row>
    <row r="34" spans="1:5" s="9" customFormat="1" ht="19.149999999999999" customHeight="1" x14ac:dyDescent="0.25">
      <c r="A34" s="35" t="s">
        <v>81</v>
      </c>
      <c r="B34" s="36"/>
      <c r="C34" s="30"/>
      <c r="D34" s="31">
        <f>D33</f>
        <v>740.75</v>
      </c>
      <c r="E34" s="32"/>
    </row>
    <row r="35" spans="1:5" s="9" customFormat="1" ht="19.149999999999999" customHeight="1" x14ac:dyDescent="0.25">
      <c r="A35" s="41" t="s">
        <v>82</v>
      </c>
      <c r="B35" s="25">
        <v>87311810356</v>
      </c>
      <c r="C35" s="25" t="s">
        <v>3</v>
      </c>
      <c r="D35" s="28">
        <v>30.42</v>
      </c>
      <c r="E35" s="29" t="s">
        <v>47</v>
      </c>
    </row>
    <row r="36" spans="1:5" s="9" customFormat="1" ht="19.149999999999999" customHeight="1" x14ac:dyDescent="0.25">
      <c r="A36" s="46" t="s">
        <v>17</v>
      </c>
      <c r="B36" s="47"/>
      <c r="C36" s="30"/>
      <c r="D36" s="31">
        <f>SUM(D35)</f>
        <v>30.42</v>
      </c>
      <c r="E36" s="32"/>
    </row>
    <row r="37" spans="1:5" s="9" customFormat="1" ht="19.149999999999999" customHeight="1" x14ac:dyDescent="0.25">
      <c r="A37" s="41" t="s">
        <v>87</v>
      </c>
      <c r="B37" s="25">
        <v>71642207963</v>
      </c>
      <c r="C37" s="25" t="s">
        <v>3</v>
      </c>
      <c r="D37" s="28">
        <v>117.57</v>
      </c>
      <c r="E37" s="29" t="s">
        <v>93</v>
      </c>
    </row>
    <row r="38" spans="1:5" s="9" customFormat="1" ht="19.149999999999999" customHeight="1" x14ac:dyDescent="0.25">
      <c r="A38" s="46" t="s">
        <v>88</v>
      </c>
      <c r="B38" s="47"/>
      <c r="C38" s="30"/>
      <c r="D38" s="31">
        <f>SUM(D37)</f>
        <v>117.57</v>
      </c>
      <c r="E38" s="32"/>
    </row>
    <row r="39" spans="1:5" s="9" customFormat="1" ht="19.149999999999999" customHeight="1" x14ac:dyDescent="0.25">
      <c r="A39" s="25" t="s">
        <v>89</v>
      </c>
      <c r="B39" s="25">
        <v>19798348108</v>
      </c>
      <c r="C39" s="25" t="s">
        <v>4</v>
      </c>
      <c r="D39" s="28">
        <v>15.94</v>
      </c>
      <c r="E39" s="29" t="s">
        <v>24</v>
      </c>
    </row>
    <row r="40" spans="1:5" s="9" customFormat="1" ht="19.149999999999999" customHeight="1" x14ac:dyDescent="0.25">
      <c r="A40" s="46" t="s">
        <v>90</v>
      </c>
      <c r="B40" s="47"/>
      <c r="C40" s="30"/>
      <c r="D40" s="31">
        <f>SUM(D39)</f>
        <v>15.94</v>
      </c>
      <c r="E40" s="32"/>
    </row>
    <row r="41" spans="1:5" s="9" customFormat="1" ht="25.5" x14ac:dyDescent="0.25">
      <c r="A41" s="33" t="s">
        <v>31</v>
      </c>
      <c r="B41" s="34">
        <v>40825704541</v>
      </c>
      <c r="C41" s="25" t="s">
        <v>4</v>
      </c>
      <c r="D41" s="28">
        <v>495.54</v>
      </c>
      <c r="E41" s="29" t="s">
        <v>25</v>
      </c>
    </row>
    <row r="42" spans="1:5" s="9" customFormat="1" ht="22.5" customHeight="1" x14ac:dyDescent="0.25">
      <c r="A42" s="35" t="s">
        <v>32</v>
      </c>
      <c r="B42" s="36"/>
      <c r="C42" s="30"/>
      <c r="D42" s="31">
        <f>D41</f>
        <v>495.54</v>
      </c>
      <c r="E42" s="32"/>
    </row>
    <row r="43" spans="1:5" s="9" customFormat="1" ht="25.5" x14ac:dyDescent="0.2">
      <c r="A43" s="33" t="s">
        <v>55</v>
      </c>
      <c r="B43" s="34">
        <v>20527875544</v>
      </c>
      <c r="C43" s="25" t="s">
        <v>4</v>
      </c>
      <c r="D43" s="28">
        <v>125</v>
      </c>
      <c r="E43" s="38" t="s">
        <v>40</v>
      </c>
    </row>
    <row r="44" spans="1:5" s="9" customFormat="1" ht="22.5" customHeight="1" x14ac:dyDescent="0.25">
      <c r="A44" s="33" t="s">
        <v>55</v>
      </c>
      <c r="B44" s="34"/>
      <c r="C44" s="25"/>
      <c r="D44" s="28">
        <v>250</v>
      </c>
      <c r="E44" s="29" t="s">
        <v>57</v>
      </c>
    </row>
    <row r="45" spans="1:5" s="9" customFormat="1" ht="22.5" customHeight="1" x14ac:dyDescent="0.25">
      <c r="A45" s="35" t="s">
        <v>56</v>
      </c>
      <c r="B45" s="36"/>
      <c r="C45" s="30"/>
      <c r="D45" s="31">
        <f>D43+D44</f>
        <v>375</v>
      </c>
      <c r="E45" s="32"/>
    </row>
    <row r="46" spans="1:5" s="9" customFormat="1" ht="22.5" customHeight="1" x14ac:dyDescent="0.25">
      <c r="A46" s="25" t="s">
        <v>27</v>
      </c>
      <c r="B46" s="25">
        <v>68419124305</v>
      </c>
      <c r="C46" s="25" t="s">
        <v>3</v>
      </c>
      <c r="D46" s="28">
        <v>21.24</v>
      </c>
      <c r="E46" s="29" t="s">
        <v>28</v>
      </c>
    </row>
    <row r="47" spans="1:5" s="9" customFormat="1" ht="19.149999999999999" customHeight="1" x14ac:dyDescent="0.25">
      <c r="A47" s="46" t="s">
        <v>29</v>
      </c>
      <c r="B47" s="47"/>
      <c r="C47" s="30"/>
      <c r="D47" s="31">
        <f>SUM(D46)</f>
        <v>21.24</v>
      </c>
      <c r="E47" s="32"/>
    </row>
    <row r="48" spans="1:5" s="9" customFormat="1" ht="19.149999999999999" customHeight="1" x14ac:dyDescent="0.25">
      <c r="A48" s="33" t="s">
        <v>51</v>
      </c>
      <c r="B48" s="37" t="s">
        <v>53</v>
      </c>
      <c r="C48" s="25" t="s">
        <v>3</v>
      </c>
      <c r="D48" s="28">
        <v>1.66</v>
      </c>
      <c r="E48" s="29" t="s">
        <v>54</v>
      </c>
    </row>
    <row r="49" spans="1:5" s="9" customFormat="1" ht="19.149999999999999" customHeight="1" x14ac:dyDescent="0.25">
      <c r="A49" s="35" t="s">
        <v>52</v>
      </c>
      <c r="B49" s="40"/>
      <c r="C49" s="30"/>
      <c r="D49" s="31">
        <f>D48</f>
        <v>1.66</v>
      </c>
      <c r="E49" s="32"/>
    </row>
    <row r="50" spans="1:5" s="9" customFormat="1" ht="19.149999999999999" customHeight="1" x14ac:dyDescent="0.25">
      <c r="A50" s="25" t="s">
        <v>2</v>
      </c>
      <c r="B50" s="25">
        <v>41317489366</v>
      </c>
      <c r="C50" s="25" t="s">
        <v>1</v>
      </c>
      <c r="D50" s="28">
        <v>634.66999999999996</v>
      </c>
      <c r="E50" s="29" t="s">
        <v>30</v>
      </c>
    </row>
    <row r="51" spans="1:5" s="9" customFormat="1" ht="19.149999999999999" customHeight="1" x14ac:dyDescent="0.25">
      <c r="A51" s="46" t="s">
        <v>18</v>
      </c>
      <c r="B51" s="47"/>
      <c r="C51" s="30"/>
      <c r="D51" s="31">
        <f>SUM(D50)</f>
        <v>634.66999999999996</v>
      </c>
      <c r="E51" s="32"/>
    </row>
    <row r="52" spans="1:5" s="9" customFormat="1" ht="19.149999999999999" customHeight="1" x14ac:dyDescent="0.25">
      <c r="A52" s="25" t="s">
        <v>60</v>
      </c>
      <c r="B52" s="25">
        <v>20023951273</v>
      </c>
      <c r="C52" s="25" t="s">
        <v>4</v>
      </c>
      <c r="D52" s="28">
        <v>19.72</v>
      </c>
      <c r="E52" s="29" t="s">
        <v>24</v>
      </c>
    </row>
    <row r="53" spans="1:5" s="9" customFormat="1" ht="19.149999999999999" customHeight="1" x14ac:dyDescent="0.25">
      <c r="A53" s="30" t="s">
        <v>61</v>
      </c>
      <c r="B53" s="30"/>
      <c r="C53" s="30"/>
      <c r="D53" s="31">
        <f>D52</f>
        <v>19.72</v>
      </c>
      <c r="E53" s="32"/>
    </row>
    <row r="54" spans="1:5" s="9" customFormat="1" ht="21.75" customHeight="1" x14ac:dyDescent="0.25">
      <c r="A54" s="33" t="s">
        <v>23</v>
      </c>
      <c r="B54" s="34">
        <v>30889871639</v>
      </c>
      <c r="C54" s="25" t="s">
        <v>4</v>
      </c>
      <c r="D54" s="28">
        <v>30.01</v>
      </c>
      <c r="E54" s="29" t="s">
        <v>24</v>
      </c>
    </row>
    <row r="55" spans="1:5" s="9" customFormat="1" ht="19.149999999999999" customHeight="1" x14ac:dyDescent="0.25">
      <c r="A55" s="46" t="s">
        <v>26</v>
      </c>
      <c r="B55" s="47"/>
      <c r="C55" s="30"/>
      <c r="D55" s="31">
        <v>30.01</v>
      </c>
      <c r="E55" s="32"/>
    </row>
    <row r="56" spans="1:5" s="9" customFormat="1" ht="19.149999999999999" customHeight="1" x14ac:dyDescent="0.25">
      <c r="A56" s="33" t="s">
        <v>95</v>
      </c>
      <c r="B56" s="34">
        <v>35624098738</v>
      </c>
      <c r="C56" s="25" t="s">
        <v>4</v>
      </c>
      <c r="D56" s="28">
        <v>24</v>
      </c>
      <c r="E56" s="29" t="s">
        <v>115</v>
      </c>
    </row>
    <row r="57" spans="1:5" s="9" customFormat="1" ht="19.149999999999999" customHeight="1" x14ac:dyDescent="0.25">
      <c r="A57" s="46" t="s">
        <v>96</v>
      </c>
      <c r="B57" s="47"/>
      <c r="C57" s="30"/>
      <c r="D57" s="31">
        <v>24</v>
      </c>
      <c r="E57" s="32"/>
    </row>
    <row r="58" spans="1:5" s="9" customFormat="1" ht="25.5" x14ac:dyDescent="0.25">
      <c r="A58" s="33" t="s">
        <v>97</v>
      </c>
      <c r="B58" s="34">
        <v>2023029348</v>
      </c>
      <c r="C58" s="25" t="s">
        <v>98</v>
      </c>
      <c r="D58" s="28">
        <v>10.44</v>
      </c>
      <c r="E58" s="29" t="s">
        <v>25</v>
      </c>
    </row>
    <row r="59" spans="1:5" s="9" customFormat="1" ht="19.149999999999999" customHeight="1" x14ac:dyDescent="0.25">
      <c r="A59" s="46" t="s">
        <v>99</v>
      </c>
      <c r="B59" s="47"/>
      <c r="C59" s="30"/>
      <c r="D59" s="31">
        <v>10.44</v>
      </c>
      <c r="E59" s="32"/>
    </row>
    <row r="60" spans="1:5" s="9" customFormat="1" ht="25.5" x14ac:dyDescent="0.25">
      <c r="A60" s="33" t="s">
        <v>100</v>
      </c>
      <c r="B60" s="34">
        <v>46108893754</v>
      </c>
      <c r="C60" s="25" t="s">
        <v>3</v>
      </c>
      <c r="D60" s="28">
        <v>21.38</v>
      </c>
      <c r="E60" s="29" t="s">
        <v>25</v>
      </c>
    </row>
    <row r="61" spans="1:5" s="9" customFormat="1" ht="19.149999999999999" customHeight="1" x14ac:dyDescent="0.25">
      <c r="A61" s="46" t="s">
        <v>101</v>
      </c>
      <c r="B61" s="47"/>
      <c r="C61" s="30"/>
      <c r="D61" s="31">
        <v>21.38</v>
      </c>
      <c r="E61" s="32"/>
    </row>
    <row r="62" spans="1:5" s="9" customFormat="1" ht="25.5" x14ac:dyDescent="0.25">
      <c r="A62" s="33" t="s">
        <v>102</v>
      </c>
      <c r="B62" s="34">
        <v>62226620908</v>
      </c>
      <c r="C62" s="25" t="s">
        <v>3</v>
      </c>
      <c r="D62" s="28">
        <v>17.420000000000002</v>
      </c>
      <c r="E62" s="29" t="s">
        <v>25</v>
      </c>
    </row>
    <row r="63" spans="1:5" s="9" customFormat="1" ht="19.149999999999999" customHeight="1" x14ac:dyDescent="0.25">
      <c r="A63" s="46" t="s">
        <v>103</v>
      </c>
      <c r="B63" s="47"/>
      <c r="C63" s="30"/>
      <c r="D63" s="31">
        <v>17.420000000000002</v>
      </c>
      <c r="E63" s="32"/>
    </row>
    <row r="64" spans="1:5" s="9" customFormat="1" ht="25.5" x14ac:dyDescent="0.25">
      <c r="A64" s="33" t="s">
        <v>104</v>
      </c>
      <c r="B64" s="34">
        <v>95352395559</v>
      </c>
      <c r="C64" s="25" t="s">
        <v>4</v>
      </c>
      <c r="D64" s="28">
        <v>28.62</v>
      </c>
      <c r="E64" s="29" t="s">
        <v>25</v>
      </c>
    </row>
    <row r="65" spans="1:5" s="9" customFormat="1" ht="19.149999999999999" customHeight="1" x14ac:dyDescent="0.25">
      <c r="A65" s="46" t="s">
        <v>105</v>
      </c>
      <c r="B65" s="47"/>
      <c r="C65" s="30"/>
      <c r="D65" s="31">
        <v>28.62</v>
      </c>
      <c r="E65" s="32"/>
    </row>
    <row r="66" spans="1:5" s="9" customFormat="1" ht="25.5" x14ac:dyDescent="0.25">
      <c r="A66" s="33" t="s">
        <v>106</v>
      </c>
      <c r="B66" s="34">
        <v>28128148322</v>
      </c>
      <c r="C66" s="25" t="s">
        <v>107</v>
      </c>
      <c r="D66" s="28">
        <v>16.809999999999999</v>
      </c>
      <c r="E66" s="29" t="s">
        <v>25</v>
      </c>
    </row>
    <row r="67" spans="1:5" s="9" customFormat="1" ht="19.149999999999999" customHeight="1" x14ac:dyDescent="0.25">
      <c r="A67" s="46" t="s">
        <v>108</v>
      </c>
      <c r="B67" s="47"/>
      <c r="C67" s="30"/>
      <c r="D67" s="31">
        <v>16.809999999999999</v>
      </c>
      <c r="E67" s="32"/>
    </row>
    <row r="68" spans="1:5" s="9" customFormat="1" ht="25.5" x14ac:dyDescent="0.25">
      <c r="A68" s="33" t="s">
        <v>109</v>
      </c>
      <c r="B68" s="34">
        <v>92510682607</v>
      </c>
      <c r="C68" s="25" t="s">
        <v>5</v>
      </c>
      <c r="D68" s="28">
        <v>4.17</v>
      </c>
      <c r="E68" s="29" t="s">
        <v>25</v>
      </c>
    </row>
    <row r="69" spans="1:5" s="9" customFormat="1" ht="19.149999999999999" customHeight="1" x14ac:dyDescent="0.25">
      <c r="A69" s="46" t="s">
        <v>110</v>
      </c>
      <c r="B69" s="47"/>
      <c r="C69" s="30"/>
      <c r="D69" s="31">
        <v>4.17</v>
      </c>
      <c r="E69" s="32"/>
    </row>
    <row r="70" spans="1:5" s="9" customFormat="1" ht="25.5" x14ac:dyDescent="0.25">
      <c r="A70" s="33" t="s">
        <v>111</v>
      </c>
      <c r="B70" s="34">
        <v>75294390906</v>
      </c>
      <c r="C70" s="25" t="s">
        <v>4</v>
      </c>
      <c r="D70" s="28">
        <v>42.57</v>
      </c>
      <c r="E70" s="29" t="s">
        <v>25</v>
      </c>
    </row>
    <row r="71" spans="1:5" s="9" customFormat="1" ht="19.149999999999999" customHeight="1" x14ac:dyDescent="0.25">
      <c r="A71" s="46" t="s">
        <v>112</v>
      </c>
      <c r="B71" s="47"/>
      <c r="C71" s="30"/>
      <c r="D71" s="31">
        <v>42.57</v>
      </c>
      <c r="E71" s="32"/>
    </row>
    <row r="72" spans="1:5" s="9" customFormat="1" ht="25.5" x14ac:dyDescent="0.25">
      <c r="A72" s="33" t="s">
        <v>113</v>
      </c>
      <c r="B72" s="34">
        <v>47432874968</v>
      </c>
      <c r="C72" s="25" t="s">
        <v>3</v>
      </c>
      <c r="D72" s="28">
        <v>8.41</v>
      </c>
      <c r="E72" s="29" t="s">
        <v>25</v>
      </c>
    </row>
    <row r="73" spans="1:5" s="9" customFormat="1" ht="19.149999999999999" customHeight="1" x14ac:dyDescent="0.25">
      <c r="A73" s="46" t="s">
        <v>114</v>
      </c>
      <c r="B73" s="47"/>
      <c r="C73" s="30"/>
      <c r="D73" s="31">
        <v>8.41</v>
      </c>
      <c r="E73" s="32"/>
    </row>
    <row r="74" spans="1:5" s="9" customFormat="1" ht="19.149999999999999" customHeight="1" x14ac:dyDescent="0.3">
      <c r="A74" s="43" t="s">
        <v>91</v>
      </c>
      <c r="B74" s="44"/>
      <c r="C74" s="45"/>
      <c r="D74" s="22">
        <v>4106.4399999999996</v>
      </c>
      <c r="E74" s="15"/>
    </row>
    <row r="75" spans="1:5" s="9" customFormat="1" ht="23.25" customHeight="1" x14ac:dyDescent="0.25">
      <c r="A75" s="1"/>
      <c r="B75" s="1"/>
      <c r="C75" s="1"/>
      <c r="D75" s="3"/>
      <c r="E75" s="4"/>
    </row>
    <row r="76" spans="1:5" s="9" customFormat="1" ht="19.149999999999999" customHeight="1" x14ac:dyDescent="0.25">
      <c r="A76" s="1"/>
      <c r="B76" s="1"/>
      <c r="C76" s="1"/>
      <c r="D76" s="3"/>
      <c r="E76" s="4"/>
    </row>
    <row r="77" spans="1:5" s="9" customFormat="1" ht="22.5" customHeight="1" x14ac:dyDescent="0.25">
      <c r="A77" s="1"/>
      <c r="B77" s="1"/>
      <c r="C77" s="1"/>
      <c r="D77" s="3"/>
      <c r="E77" s="4"/>
    </row>
    <row r="78" spans="1:5" s="9" customFormat="1" ht="19.149999999999999" customHeight="1" x14ac:dyDescent="0.25">
      <c r="A78" s="1"/>
      <c r="B78" s="1"/>
      <c r="C78" s="1"/>
      <c r="D78" s="3"/>
      <c r="E78" s="4"/>
    </row>
    <row r="79" spans="1:5" s="9" customFormat="1" ht="21" customHeight="1" x14ac:dyDescent="0.25">
      <c r="A79" s="1"/>
      <c r="B79" s="1"/>
      <c r="C79" s="1"/>
      <c r="D79" s="3"/>
      <c r="E79" s="4"/>
    </row>
    <row r="80" spans="1:5" s="9" customFormat="1" ht="19.149999999999999" customHeight="1" x14ac:dyDescent="0.25">
      <c r="A80" s="1"/>
      <c r="B80" s="1"/>
      <c r="C80" s="1"/>
      <c r="D80" s="3"/>
      <c r="E80" s="4"/>
    </row>
    <row r="81" spans="1:5" ht="24.75" customHeight="1" x14ac:dyDescent="0.25">
      <c r="E81" s="4"/>
    </row>
    <row r="82" spans="1:5" s="9" customFormat="1" ht="19.149999999999999" customHeight="1" x14ac:dyDescent="0.25">
      <c r="A82" s="1"/>
      <c r="B82" s="1"/>
      <c r="C82" s="1"/>
      <c r="D82" s="3"/>
      <c r="E82" s="4"/>
    </row>
    <row r="83" spans="1:5" ht="22.5" customHeight="1" x14ac:dyDescent="0.25">
      <c r="E83" s="4"/>
    </row>
    <row r="84" spans="1:5" s="9" customFormat="1" ht="19.149999999999999" customHeight="1" x14ac:dyDescent="0.25">
      <c r="A84" s="1"/>
      <c r="B84" s="1"/>
      <c r="C84" s="1"/>
      <c r="D84" s="3"/>
      <c r="E84" s="4"/>
    </row>
    <row r="85" spans="1:5" ht="19.149999999999999" customHeight="1" x14ac:dyDescent="0.25"/>
    <row r="86" spans="1:5" ht="19.149999999999999" customHeight="1" x14ac:dyDescent="0.25"/>
    <row r="88" spans="1:5" s="9" customFormat="1" ht="19.149999999999999" customHeight="1" x14ac:dyDescent="0.25">
      <c r="A88" s="1"/>
      <c r="B88" s="1"/>
      <c r="C88" s="1"/>
      <c r="D88" s="3"/>
      <c r="E88" s="2"/>
    </row>
    <row r="89" spans="1:5" s="16" customFormat="1" ht="24" customHeight="1" x14ac:dyDescent="0.25">
      <c r="A89" s="1"/>
      <c r="B89" s="1"/>
      <c r="C89" s="1"/>
      <c r="D89" s="3"/>
      <c r="E89" s="2"/>
    </row>
  </sheetData>
  <mergeCells count="21">
    <mergeCell ref="A73:B73"/>
    <mergeCell ref="A65:B65"/>
    <mergeCell ref="A67:B67"/>
    <mergeCell ref="A69:B69"/>
    <mergeCell ref="A71:B71"/>
    <mergeCell ref="A74:C74"/>
    <mergeCell ref="A30:B30"/>
    <mergeCell ref="A12:B12"/>
    <mergeCell ref="A4:E4"/>
    <mergeCell ref="A9:B9"/>
    <mergeCell ref="A55:B55"/>
    <mergeCell ref="A38:B38"/>
    <mergeCell ref="A47:B47"/>
    <mergeCell ref="A51:B51"/>
    <mergeCell ref="A26:B26"/>
    <mergeCell ref="A40:B40"/>
    <mergeCell ref="A36:B36"/>
    <mergeCell ref="A59:B59"/>
    <mergeCell ref="A57:B57"/>
    <mergeCell ref="A61:B61"/>
    <mergeCell ref="A63:B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30" zoomScaleNormal="130" workbookViewId="0">
      <selection activeCell="E7" sqref="E7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1.625" style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20" t="s">
        <v>21</v>
      </c>
      <c r="B1" s="7"/>
      <c r="C1" s="7"/>
      <c r="D1" s="7"/>
    </row>
    <row r="2" spans="1:6" x14ac:dyDescent="0.25">
      <c r="A2" s="8" t="s">
        <v>22</v>
      </c>
      <c r="B2" s="7"/>
      <c r="C2" s="7"/>
      <c r="D2" s="7"/>
    </row>
    <row r="3" spans="1:6" ht="47.25" customHeight="1" x14ac:dyDescent="0.25">
      <c r="B3" s="23" t="s">
        <v>64</v>
      </c>
    </row>
    <row r="4" spans="1:6" s="9" customFormat="1" ht="40.5" customHeight="1" x14ac:dyDescent="0.25">
      <c r="A4" s="49" t="s">
        <v>116</v>
      </c>
      <c r="B4" s="50"/>
      <c r="C4" s="6"/>
      <c r="E4" s="6"/>
      <c r="F4" s="1"/>
    </row>
    <row r="5" spans="1:6" s="9" customFormat="1" ht="40.15" customHeight="1" x14ac:dyDescent="0.25">
      <c r="A5" s="14" t="s">
        <v>11</v>
      </c>
      <c r="B5" s="5" t="s">
        <v>10</v>
      </c>
    </row>
    <row r="6" spans="1:6" ht="30.6" customHeight="1" x14ac:dyDescent="0.25">
      <c r="A6" s="13">
        <v>2544.92</v>
      </c>
      <c r="B6" s="12" t="s">
        <v>9</v>
      </c>
      <c r="D6" s="1"/>
      <c r="E6" s="1"/>
    </row>
    <row r="7" spans="1:6" ht="30.6" customHeight="1" x14ac:dyDescent="0.25">
      <c r="A7" s="13">
        <v>54</v>
      </c>
      <c r="B7" s="12" t="s">
        <v>6</v>
      </c>
      <c r="D7" s="1"/>
      <c r="E7" s="1"/>
    </row>
    <row r="8" spans="1:6" ht="30.6" customHeight="1" x14ac:dyDescent="0.25">
      <c r="A8" s="13">
        <v>75240.89</v>
      </c>
      <c r="B8" s="12" t="s">
        <v>19</v>
      </c>
      <c r="D8" s="1"/>
      <c r="E8" s="1"/>
    </row>
    <row r="9" spans="1:6" ht="30.6" customHeight="1" x14ac:dyDescent="0.25">
      <c r="A9" s="13">
        <v>12414.75</v>
      </c>
      <c r="B9" s="12" t="s">
        <v>20</v>
      </c>
      <c r="D9" s="1"/>
      <c r="E9" s="1"/>
    </row>
    <row r="10" spans="1:6" ht="30.6" customHeight="1" x14ac:dyDescent="0.25">
      <c r="A10" s="13">
        <v>0</v>
      </c>
      <c r="B10" s="12" t="s">
        <v>0</v>
      </c>
      <c r="D10" s="1"/>
      <c r="E10" s="1"/>
    </row>
    <row r="11" spans="1:6" s="19" customFormat="1" ht="24.6" customHeight="1" x14ac:dyDescent="0.25">
      <c r="A11" s="17">
        <f>SUM(A6:A10)</f>
        <v>90254.56</v>
      </c>
      <c r="B11" s="18" t="s">
        <v>65</v>
      </c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Korisnik</cp:lastModifiedBy>
  <cp:lastPrinted>2024-03-20T10:41:34Z</cp:lastPrinted>
  <dcterms:created xsi:type="dcterms:W3CDTF">2024-02-09T11:47:19Z</dcterms:created>
  <dcterms:modified xsi:type="dcterms:W3CDTF">2024-03-20T12:27:23Z</dcterms:modified>
</cp:coreProperties>
</file>