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cuments\Excel Dokument\Excel Dokument\Obrasci za izvješća 2023. godine\"/>
    </mc:Choice>
  </mc:AlternateContent>
  <xr:revisionPtr revIDLastSave="0" documentId="13_ncr:1_{CA8EA884-8CC9-478B-9444-105C41016AA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F285" i="9"/>
  <c r="E285" i="9"/>
  <c r="B285" i="9" s="1"/>
  <c r="H284" i="9"/>
  <c r="E284" i="9" s="1"/>
  <c r="G284" i="9"/>
  <c r="F284" i="9"/>
  <c r="H283" i="9"/>
  <c r="G283" i="9"/>
  <c r="F283" i="9"/>
  <c r="E283" i="9"/>
  <c r="B283" i="9" s="1"/>
  <c r="F282" i="9"/>
  <c r="H281" i="9"/>
  <c r="E281" i="9" s="1"/>
  <c r="G281" i="9"/>
  <c r="F281" i="9"/>
  <c r="B281" i="9"/>
  <c r="H280" i="9"/>
  <c r="G280" i="9"/>
  <c r="F280" i="9"/>
  <c r="E280" i="9"/>
  <c r="B280" i="9" s="1"/>
  <c r="H279" i="9"/>
  <c r="E279" i="9" s="1"/>
  <c r="G279" i="9"/>
  <c r="F279" i="9"/>
  <c r="B279" i="9"/>
  <c r="F278" i="9"/>
  <c r="F277" i="9"/>
  <c r="F276" i="9"/>
  <c r="F275" i="9"/>
  <c r="F274" i="9"/>
  <c r="L273" i="9"/>
  <c r="F273" i="9" s="1"/>
  <c r="H273" i="9"/>
  <c r="I272" i="9"/>
  <c r="E272" i="9" s="1"/>
  <c r="H272" i="9"/>
  <c r="F272"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E217" i="9"/>
  <c r="M216" i="9"/>
  <c r="L216" i="9"/>
  <c r="E216" i="9"/>
  <c r="M215" i="9"/>
  <c r="L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E138" i="9" s="1"/>
  <c r="B138" i="9" s="1"/>
  <c r="G138" i="9"/>
  <c r="F138" i="9"/>
  <c r="H137" i="9"/>
  <c r="E137" i="9" s="1"/>
  <c r="G137" i="9"/>
  <c r="F137" i="9"/>
  <c r="H136" i="9"/>
  <c r="G136" i="9"/>
  <c r="F136" i="9"/>
  <c r="E136" i="9"/>
  <c r="B136" i="9" s="1"/>
  <c r="H135" i="9"/>
  <c r="E135" i="9" s="1"/>
  <c r="G135" i="9"/>
  <c r="F135" i="9"/>
  <c r="H134" i="9"/>
  <c r="E134" i="9" s="1"/>
  <c r="B134" i="9" s="1"/>
  <c r="G134" i="9"/>
  <c r="F134" i="9"/>
  <c r="H133" i="9"/>
  <c r="E133" i="9" s="1"/>
  <c r="G133" i="9"/>
  <c r="F133" i="9"/>
  <c r="H132" i="9"/>
  <c r="G132" i="9"/>
  <c r="F132" i="9"/>
  <c r="E132" i="9"/>
  <c r="B132" i="9" s="1"/>
  <c r="H131" i="9"/>
  <c r="E131" i="9" s="1"/>
  <c r="G131" i="9"/>
  <c r="F131" i="9"/>
  <c r="H130" i="9"/>
  <c r="E130" i="9" s="1"/>
  <c r="B130" i="9" s="1"/>
  <c r="G130" i="9"/>
  <c r="F130" i="9"/>
  <c r="H129" i="9"/>
  <c r="E129" i="9" s="1"/>
  <c r="G129" i="9"/>
  <c r="F129" i="9"/>
  <c r="H128" i="9"/>
  <c r="G128" i="9"/>
  <c r="F128" i="9"/>
  <c r="E128" i="9"/>
  <c r="B128" i="9" s="1"/>
  <c r="H127" i="9"/>
  <c r="E127" i="9" s="1"/>
  <c r="G127" i="9"/>
  <c r="F127" i="9"/>
  <c r="H126" i="9"/>
  <c r="E126" i="9" s="1"/>
  <c r="B126" i="9" s="1"/>
  <c r="G126" i="9"/>
  <c r="F126" i="9"/>
  <c r="H125" i="9"/>
  <c r="E125" i="9" s="1"/>
  <c r="G125" i="9"/>
  <c r="F125" i="9"/>
  <c r="H124" i="9"/>
  <c r="G124" i="9"/>
  <c r="F124" i="9"/>
  <c r="E124" i="9"/>
  <c r="B124" i="9" s="1"/>
  <c r="H123" i="9"/>
  <c r="E123" i="9" s="1"/>
  <c r="G123" i="9"/>
  <c r="F123" i="9"/>
  <c r="H122" i="9"/>
  <c r="E122" i="9" s="1"/>
  <c r="B122" i="9" s="1"/>
  <c r="G122" i="9"/>
  <c r="F122" i="9"/>
  <c r="H121" i="9"/>
  <c r="E121" i="9" s="1"/>
  <c r="G121" i="9"/>
  <c r="F121" i="9"/>
  <c r="H120" i="9"/>
  <c r="G120" i="9"/>
  <c r="F120" i="9"/>
  <c r="E120" i="9"/>
  <c r="B120" i="9" s="1"/>
  <c r="H119" i="9"/>
  <c r="E119" i="9" s="1"/>
  <c r="G119" i="9"/>
  <c r="F119" i="9"/>
  <c r="H118" i="9"/>
  <c r="E118" i="9" s="1"/>
  <c r="B118" i="9" s="1"/>
  <c r="G118" i="9"/>
  <c r="F118" i="9"/>
  <c r="H117" i="9"/>
  <c r="E117" i="9" s="1"/>
  <c r="G117" i="9"/>
  <c r="F117" i="9"/>
  <c r="H116" i="9"/>
  <c r="G116" i="9"/>
  <c r="F116" i="9"/>
  <c r="E116" i="9"/>
  <c r="B116" i="9" s="1"/>
  <c r="H115" i="9"/>
  <c r="E115" i="9" s="1"/>
  <c r="G115" i="9"/>
  <c r="F115" i="9"/>
  <c r="H114" i="9"/>
  <c r="E114" i="9" s="1"/>
  <c r="B114" i="9" s="1"/>
  <c r="G114" i="9"/>
  <c r="F114" i="9"/>
  <c r="H113" i="9"/>
  <c r="E113" i="9" s="1"/>
  <c r="G113" i="9"/>
  <c r="F113" i="9"/>
  <c r="H112" i="9"/>
  <c r="G112" i="9"/>
  <c r="F112" i="9"/>
  <c r="E112" i="9"/>
  <c r="B112" i="9" s="1"/>
  <c r="H111" i="9"/>
  <c r="E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G105" i="9"/>
  <c r="F105" i="9"/>
  <c r="E105" i="9"/>
  <c r="B105" i="9" s="1"/>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G73" i="9"/>
  <c r="F73" i="9"/>
  <c r="E73" i="9"/>
  <c r="B73" i="9" s="1"/>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G65" i="9"/>
  <c r="F65" i="9"/>
  <c r="E65" i="9"/>
  <c r="B65" i="9" s="1"/>
  <c r="H64" i="9"/>
  <c r="E64" i="9" s="1"/>
  <c r="B64" i="9" s="1"/>
  <c r="G64" i="9"/>
  <c r="F64" i="9"/>
  <c r="H63" i="9"/>
  <c r="E63" i="9" s="1"/>
  <c r="B63" i="9" s="1"/>
  <c r="G63" i="9"/>
  <c r="F63" i="9"/>
  <c r="H62" i="9"/>
  <c r="E62" i="9" s="1"/>
  <c r="B62" i="9" s="1"/>
  <c r="G62" i="9"/>
  <c r="F62" i="9"/>
  <c r="H61" i="9"/>
  <c r="G61" i="9"/>
  <c r="F61" i="9"/>
  <c r="E61" i="9"/>
  <c r="B61" i="9" s="1"/>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G26" i="9"/>
  <c r="F26" i="9"/>
  <c r="H25" i="9"/>
  <c r="G25" i="9"/>
  <c r="F25" i="9"/>
  <c r="E25" i="9"/>
  <c r="B25" i="9" s="1"/>
  <c r="H24" i="9"/>
  <c r="E24" i="9" s="1"/>
  <c r="B24" i="9" s="1"/>
  <c r="G24" i="9"/>
  <c r="F24" i="9"/>
  <c r="H23" i="9"/>
  <c r="E23" i="9" s="1"/>
  <c r="B23" i="9" s="1"/>
  <c r="G23" i="9"/>
  <c r="F23" i="9"/>
  <c r="H22" i="9"/>
  <c r="E22" i="9" s="1"/>
  <c r="B22" i="9" s="1"/>
  <c r="G22" i="9"/>
  <c r="F22" i="9"/>
  <c r="H21" i="9"/>
  <c r="E21" i="9" s="1"/>
  <c r="B21" i="9" s="1"/>
  <c r="G21" i="9"/>
  <c r="F21" i="9"/>
  <c r="F20" i="9"/>
  <c r="F4" i="9"/>
  <c r="O3" i="9"/>
  <c r="G273" i="9" s="1"/>
  <c r="E273" i="9" s="1"/>
  <c r="B273" i="9" s="1"/>
  <c r="I3" i="9"/>
  <c r="H3" i="9"/>
  <c r="G3" i="9"/>
  <c r="D101" i="8"/>
  <c r="D95" i="8"/>
  <c r="D90" i="8"/>
  <c r="D85" i="8"/>
  <c r="D80" i="8"/>
  <c r="D75" i="8"/>
  <c r="D70" i="8"/>
  <c r="D65" i="8"/>
  <c r="D60" i="8"/>
  <c r="D55" i="8"/>
  <c r="D50" i="8"/>
  <c r="D49" i="8" s="1"/>
  <c r="D44" i="8"/>
  <c r="D43" i="8" s="1"/>
  <c r="I35" i="3" s="1"/>
  <c r="D36" i="8"/>
  <c r="D26" i="8"/>
  <c r="D24" i="8" s="1"/>
  <c r="D18" i="8"/>
  <c r="D8" i="8"/>
  <c r="D6" i="8"/>
  <c r="D42" i="8" s="1"/>
  <c r="E44" i="7"/>
  <c r="D44" i="7"/>
  <c r="H32" i="3" s="1"/>
  <c r="E39" i="7"/>
  <c r="D39" i="7"/>
  <c r="E38" i="7"/>
  <c r="D38" i="7"/>
  <c r="H31" i="3" s="1"/>
  <c r="E30" i="7"/>
  <c r="D30" i="7"/>
  <c r="E23" i="7"/>
  <c r="D23" i="7"/>
  <c r="E22" i="7"/>
  <c r="D22" i="7"/>
  <c r="H30" i="3" s="1"/>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79" i="1" s="1"/>
  <c r="H479" i="1" s="1"/>
  <c r="D485" i="4"/>
  <c r="F485" i="4" s="1"/>
  <c r="E484" i="4"/>
  <c r="D478" i="1"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57" i="1" s="1"/>
  <c r="H457" i="1" s="1"/>
  <c r="D463" i="4"/>
  <c r="F463" i="4" s="1"/>
  <c r="F462" i="4"/>
  <c r="F461" i="4"/>
  <c r="E460" i="4"/>
  <c r="E459" i="4" s="1"/>
  <c r="D453" i="1" s="1"/>
  <c r="H453"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J1446" i="1" s="1"/>
  <c r="C1446" i="1"/>
  <c r="G1446" i="1" s="1"/>
  <c r="D1445" i="1"/>
  <c r="C1445" i="1"/>
  <c r="J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G726" i="1" s="1"/>
  <c r="D725" i="1"/>
  <c r="C725" i="1"/>
  <c r="G725" i="1" s="1"/>
  <c r="D724" i="1"/>
  <c r="C724" i="1"/>
  <c r="G724" i="1" s="1"/>
  <c r="D723" i="1"/>
  <c r="C723" i="1"/>
  <c r="G723" i="1" s="1"/>
  <c r="D722" i="1"/>
  <c r="C722" i="1"/>
  <c r="G722" i="1" s="1"/>
  <c r="D721" i="1"/>
  <c r="C721" i="1"/>
  <c r="G721" i="1" s="1"/>
  <c r="D720" i="1"/>
  <c r="C720" i="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D709" i="1"/>
  <c r="C709" i="1"/>
  <c r="G709" i="1" s="1"/>
  <c r="D708" i="1"/>
  <c r="C708" i="1"/>
  <c r="D707" i="1"/>
  <c r="C707" i="1"/>
  <c r="D706" i="1"/>
  <c r="C706" i="1"/>
  <c r="D705" i="1"/>
  <c r="C705" i="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D649" i="1"/>
  <c r="C649" i="1"/>
  <c r="G649" i="1" s="1"/>
  <c r="D648" i="1"/>
  <c r="C648" i="1"/>
  <c r="G648" i="1" s="1"/>
  <c r="D647" i="1"/>
  <c r="C647" i="1"/>
  <c r="G647" i="1" s="1"/>
  <c r="D646" i="1"/>
  <c r="C646" i="1"/>
  <c r="D645" i="1"/>
  <c r="C645" i="1"/>
  <c r="D644" i="1"/>
  <c r="C644" i="1"/>
  <c r="D643" i="1"/>
  <c r="C643" i="1"/>
  <c r="D642" i="1"/>
  <c r="C642" i="1"/>
  <c r="D641" i="1"/>
  <c r="C641" i="1"/>
  <c r="C638" i="1"/>
  <c r="D637" i="1"/>
  <c r="C637" i="1"/>
  <c r="G637" i="1" s="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H565" i="1" s="1"/>
  <c r="D564" i="1"/>
  <c r="C564" i="1"/>
  <c r="H564" i="1" s="1"/>
  <c r="D563" i="1"/>
  <c r="C563" i="1"/>
  <c r="H563" i="1" s="1"/>
  <c r="D562" i="1"/>
  <c r="C562" i="1"/>
  <c r="H562" i="1" s="1"/>
  <c r="D561" i="1"/>
  <c r="C561" i="1"/>
  <c r="H561" i="1" s="1"/>
  <c r="D560" i="1"/>
  <c r="C560" i="1"/>
  <c r="H560" i="1" s="1"/>
  <c r="D559" i="1"/>
  <c r="C559" i="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D499" i="1"/>
  <c r="H499" i="1" s="1"/>
  <c r="C499" i="1"/>
  <c r="D498" i="1"/>
  <c r="H498" i="1" s="1"/>
  <c r="C498" i="1"/>
  <c r="G498" i="1" s="1"/>
  <c r="D497" i="1"/>
  <c r="H497" i="1" s="1"/>
  <c r="C497" i="1"/>
  <c r="G497" i="1" s="1"/>
  <c r="D496" i="1"/>
  <c r="H496" i="1" s="1"/>
  <c r="C496" i="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C489" i="1"/>
  <c r="D488" i="1"/>
  <c r="H488" i="1" s="1"/>
  <c r="C488" i="1"/>
  <c r="D487" i="1"/>
  <c r="H487" i="1" s="1"/>
  <c r="C487" i="1"/>
  <c r="G487" i="1" s="1"/>
  <c r="D486" i="1"/>
  <c r="H486" i="1" s="1"/>
  <c r="C486" i="1"/>
  <c r="G486" i="1" s="1"/>
  <c r="D485" i="1"/>
  <c r="H485" i="1" s="1"/>
  <c r="C485" i="1"/>
  <c r="G485" i="1" s="1"/>
  <c r="D484" i="1"/>
  <c r="H484" i="1" s="1"/>
  <c r="C484" i="1"/>
  <c r="D483" i="1"/>
  <c r="H483" i="1" s="1"/>
  <c r="C483" i="1"/>
  <c r="G483" i="1" s="1"/>
  <c r="D482" i="1"/>
  <c r="H482" i="1" s="1"/>
  <c r="C482" i="1"/>
  <c r="G482" i="1" s="1"/>
  <c r="D481" i="1"/>
  <c r="H481" i="1" s="1"/>
  <c r="C481" i="1"/>
  <c r="G481" i="1" s="1"/>
  <c r="D480" i="1"/>
  <c r="H480" i="1" s="1"/>
  <c r="C480" i="1"/>
  <c r="G480"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G465" i="1" s="1"/>
  <c r="D464" i="1"/>
  <c r="H464" i="1" s="1"/>
  <c r="C464" i="1"/>
  <c r="D463" i="1"/>
  <c r="H463" i="1" s="1"/>
  <c r="C463" i="1"/>
  <c r="D462" i="1"/>
  <c r="H462" i="1" s="1"/>
  <c r="C462" i="1"/>
  <c r="D461" i="1"/>
  <c r="H461" i="1" s="1"/>
  <c r="C461" i="1"/>
  <c r="D460" i="1"/>
  <c r="H460" i="1" s="1"/>
  <c r="C460" i="1"/>
  <c r="D459" i="1"/>
  <c r="H459" i="1" s="1"/>
  <c r="C459" i="1"/>
  <c r="G459" i="1" s="1"/>
  <c r="D458" i="1"/>
  <c r="H458" i="1" s="1"/>
  <c r="C458" i="1"/>
  <c r="G458" i="1" s="1"/>
  <c r="C457" i="1"/>
  <c r="D456" i="1"/>
  <c r="H456" i="1" s="1"/>
  <c r="C456" i="1"/>
  <c r="G456" i="1" s="1"/>
  <c r="D455" i="1"/>
  <c r="H455" i="1" s="1"/>
  <c r="C455" i="1"/>
  <c r="C454" i="1"/>
  <c r="C453" i="1"/>
  <c r="D452" i="1"/>
  <c r="H452" i="1" s="1"/>
  <c r="C452" i="1"/>
  <c r="D451" i="1"/>
  <c r="H451" i="1" s="1"/>
  <c r="C451" i="1"/>
  <c r="G451" i="1" s="1"/>
  <c r="D450" i="1"/>
  <c r="H450" i="1" s="1"/>
  <c r="C450" i="1"/>
  <c r="G450" i="1" s="1"/>
  <c r="D449" i="1"/>
  <c r="H449" i="1" s="1"/>
  <c r="C449" i="1"/>
  <c r="D448" i="1"/>
  <c r="H448" i="1" s="1"/>
  <c r="C448" i="1"/>
  <c r="D447" i="1"/>
  <c r="H447" i="1" s="1"/>
  <c r="C447" i="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D440" i="1"/>
  <c r="H440" i="1" s="1"/>
  <c r="C440" i="1"/>
  <c r="G440" i="1" s="1"/>
  <c r="D439" i="1"/>
  <c r="H439" i="1" s="1"/>
  <c r="C439" i="1"/>
  <c r="G439" i="1" s="1"/>
  <c r="D438" i="1"/>
  <c r="H438" i="1" s="1"/>
  <c r="C438" i="1"/>
  <c r="G438" i="1" s="1"/>
  <c r="D437" i="1"/>
  <c r="H437" i="1" s="1"/>
  <c r="C437" i="1"/>
  <c r="G437" i="1" s="1"/>
  <c r="D436" i="1"/>
  <c r="H436" i="1" s="1"/>
  <c r="C436" i="1"/>
  <c r="D435" i="1"/>
  <c r="H435" i="1" s="1"/>
  <c r="C435" i="1"/>
  <c r="G435" i="1" s="1"/>
  <c r="D434" i="1"/>
  <c r="H434" i="1" s="1"/>
  <c r="C434" i="1"/>
  <c r="D433" i="1"/>
  <c r="H433" i="1" s="1"/>
  <c r="C433" i="1"/>
  <c r="G433" i="1" s="1"/>
  <c r="D432" i="1"/>
  <c r="H432" i="1" s="1"/>
  <c r="C432" i="1"/>
  <c r="G432" i="1" s="1"/>
  <c r="D431" i="1"/>
  <c r="H431" i="1" s="1"/>
  <c r="C431" i="1"/>
  <c r="G431" i="1" s="1"/>
  <c r="D430" i="1"/>
  <c r="H430" i="1" s="1"/>
  <c r="C430" i="1"/>
  <c r="G430" i="1" s="1"/>
  <c r="D429" i="1"/>
  <c r="H429" i="1" s="1"/>
  <c r="C429" i="1"/>
  <c r="D428" i="1"/>
  <c r="H428" i="1" s="1"/>
  <c r="C428" i="1"/>
  <c r="G428" i="1" s="1"/>
  <c r="D427" i="1"/>
  <c r="H427" i="1" s="1"/>
  <c r="C427" i="1"/>
  <c r="G427" i="1" s="1"/>
  <c r="D426" i="1"/>
  <c r="H426" i="1" s="1"/>
  <c r="C426" i="1"/>
  <c r="D425" i="1"/>
  <c r="H425" i="1" s="1"/>
  <c r="C425" i="1"/>
  <c r="G425" i="1" s="1"/>
  <c r="D424" i="1"/>
  <c r="H424" i="1" s="1"/>
  <c r="C424" i="1"/>
  <c r="D423" i="1"/>
  <c r="H423" i="1" s="1"/>
  <c r="C423" i="1"/>
  <c r="D422" i="1"/>
  <c r="H422" i="1" s="1"/>
  <c r="C422" i="1"/>
  <c r="G422" i="1" s="1"/>
  <c r="D421" i="1"/>
  <c r="H421" i="1" s="1"/>
  <c r="C421" i="1"/>
  <c r="D420" i="1"/>
  <c r="H420" i="1" s="1"/>
  <c r="C420" i="1"/>
  <c r="G420" i="1" s="1"/>
  <c r="D419" i="1"/>
  <c r="H419" i="1" s="1"/>
  <c r="C419" i="1"/>
  <c r="G419" i="1" s="1"/>
  <c r="D418" i="1"/>
  <c r="H418" i="1" s="1"/>
  <c r="C418" i="1"/>
  <c r="G418" i="1" s="1"/>
  <c r="D417" i="1"/>
  <c r="H417" i="1" s="1"/>
  <c r="C417" i="1"/>
  <c r="G417" i="1" s="1"/>
  <c r="D416" i="1"/>
  <c r="H416" i="1" s="1"/>
  <c r="C416" i="1"/>
  <c r="C415" i="1"/>
  <c r="D413" i="1"/>
  <c r="H413" i="1" s="1"/>
  <c r="C413" i="1"/>
  <c r="D412" i="1"/>
  <c r="H412" i="1" s="1"/>
  <c r="C412" i="1"/>
  <c r="G412" i="1" s="1"/>
  <c r="D411" i="1"/>
  <c r="H411" i="1" s="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D350" i="1"/>
  <c r="H350" i="1" s="1"/>
  <c r="C350" i="1"/>
  <c r="G350" i="1" s="1"/>
  <c r="D349" i="1"/>
  <c r="H349" i="1" s="1"/>
  <c r="C349" i="1"/>
  <c r="G349" i="1" s="1"/>
  <c r="D348" i="1"/>
  <c r="H348" i="1" s="1"/>
  <c r="C348" i="1"/>
  <c r="G348" i="1" s="1"/>
  <c r="D347" i="1"/>
  <c r="H347" i="1" s="1"/>
  <c r="C347" i="1"/>
  <c r="G347"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H267" i="1"/>
  <c r="D267" i="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D259" i="1"/>
  <c r="H259" i="1" s="1"/>
  <c r="C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D247" i="1"/>
  <c r="H247" i="1" s="1"/>
  <c r="C247" i="1"/>
  <c r="G247" i="1" s="1"/>
  <c r="D246" i="1"/>
  <c r="H246" i="1" s="1"/>
  <c r="C246" i="1"/>
  <c r="G246" i="1" s="1"/>
  <c r="D245" i="1"/>
  <c r="H245" i="1" s="1"/>
  <c r="C245" i="1"/>
  <c r="G245" i="1" s="1"/>
  <c r="H244" i="1"/>
  <c r="D244" i="1"/>
  <c r="C244" i="1"/>
  <c r="G244" i="1" s="1"/>
  <c r="D243" i="1"/>
  <c r="H243" i="1" s="1"/>
  <c r="C243" i="1"/>
  <c r="G243" i="1" s="1"/>
  <c r="D242" i="1"/>
  <c r="H242" i="1" s="1"/>
  <c r="C242" i="1"/>
  <c r="G242" i="1" s="1"/>
  <c r="D241" i="1"/>
  <c r="H241" i="1" s="1"/>
  <c r="C241" i="1"/>
  <c r="G241" i="1" s="1"/>
  <c r="H240" i="1"/>
  <c r="D240" i="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H233" i="1"/>
  <c r="D233" i="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H225" i="1"/>
  <c r="D225" i="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H211" i="1"/>
  <c r="D211" i="1"/>
  <c r="C211" i="1"/>
  <c r="G211" i="1" s="1"/>
  <c r="D210" i="1"/>
  <c r="H210" i="1" s="1"/>
  <c r="C210" i="1"/>
  <c r="G210" i="1" s="1"/>
  <c r="D209" i="1"/>
  <c r="H209" i="1" s="1"/>
  <c r="C209" i="1"/>
  <c r="D208" i="1"/>
  <c r="H208" i="1" s="1"/>
  <c r="C208" i="1"/>
  <c r="G208" i="1" s="1"/>
  <c r="D207" i="1"/>
  <c r="H207" i="1" s="1"/>
  <c r="C207" i="1"/>
  <c r="D206" i="1"/>
  <c r="H206" i="1" s="1"/>
  <c r="C206" i="1"/>
  <c r="D205" i="1"/>
  <c r="H205" i="1" s="1"/>
  <c r="C205" i="1"/>
  <c r="G205" i="1" s="1"/>
  <c r="H204" i="1"/>
  <c r="D204" i="1"/>
  <c r="C204" i="1"/>
  <c r="G204" i="1" s="1"/>
  <c r="D203" i="1"/>
  <c r="H203" i="1" s="1"/>
  <c r="C203" i="1"/>
  <c r="G203" i="1" s="1"/>
  <c r="D202" i="1"/>
  <c r="H202" i="1" s="1"/>
  <c r="C202" i="1"/>
  <c r="G202" i="1" s="1"/>
  <c r="D201" i="1"/>
  <c r="H201" i="1" s="1"/>
  <c r="C201" i="1"/>
  <c r="G201" i="1" s="1"/>
  <c r="D200" i="1"/>
  <c r="H200" i="1" s="1"/>
  <c r="C200" i="1"/>
  <c r="G200" i="1" s="1"/>
  <c r="H199" i="1"/>
  <c r="D199" i="1"/>
  <c r="C199" i="1"/>
  <c r="G199" i="1" s="1"/>
  <c r="D198" i="1"/>
  <c r="H198" i="1" s="1"/>
  <c r="C198" i="1"/>
  <c r="G198" i="1" s="1"/>
  <c r="D197" i="1"/>
  <c r="H197" i="1" s="1"/>
  <c r="C197" i="1"/>
  <c r="G197" i="1" s="1"/>
  <c r="D196" i="1"/>
  <c r="H196" i="1" s="1"/>
  <c r="C196" i="1"/>
  <c r="G196" i="1" s="1"/>
  <c r="H195" i="1"/>
  <c r="D195" i="1"/>
  <c r="C195" i="1"/>
  <c r="G195" i="1" s="1"/>
  <c r="D194" i="1"/>
  <c r="H194" i="1" s="1"/>
  <c r="C194" i="1"/>
  <c r="G194" i="1" s="1"/>
  <c r="D193" i="1"/>
  <c r="H193" i="1" s="1"/>
  <c r="C193" i="1"/>
  <c r="G193" i="1" s="1"/>
  <c r="D191" i="1"/>
  <c r="H191" i="1" s="1"/>
  <c r="C191" i="1"/>
  <c r="D190" i="1"/>
  <c r="H190" i="1" s="1"/>
  <c r="C190" i="1"/>
  <c r="D189" i="1"/>
  <c r="H189" i="1" s="1"/>
  <c r="C189" i="1"/>
  <c r="D188" i="1"/>
  <c r="H188" i="1" s="1"/>
  <c r="C188" i="1"/>
  <c r="D187" i="1"/>
  <c r="H187" i="1" s="1"/>
  <c r="C187" i="1"/>
  <c r="D186" i="1"/>
  <c r="H186" i="1" s="1"/>
  <c r="C186" i="1"/>
  <c r="G186" i="1" s="1"/>
  <c r="H185" i="1"/>
  <c r="D185" i="1"/>
  <c r="C185" i="1"/>
  <c r="G185" i="1" s="1"/>
  <c r="D184" i="1"/>
  <c r="H184" i="1" s="1"/>
  <c r="C184" i="1"/>
  <c r="G184" i="1" s="1"/>
  <c r="D183" i="1"/>
  <c r="H183" i="1" s="1"/>
  <c r="C183" i="1"/>
  <c r="G183" i="1" s="1"/>
  <c r="D182" i="1"/>
  <c r="H182" i="1" s="1"/>
  <c r="C182" i="1"/>
  <c r="H181" i="1"/>
  <c r="D181" i="1"/>
  <c r="C181" i="1"/>
  <c r="G181" i="1" s="1"/>
  <c r="D180" i="1"/>
  <c r="H180" i="1" s="1"/>
  <c r="C180" i="1"/>
  <c r="G180" i="1" s="1"/>
  <c r="D179" i="1"/>
  <c r="H179" i="1" s="1"/>
  <c r="C179" i="1"/>
  <c r="D178" i="1"/>
  <c r="H178" i="1" s="1"/>
  <c r="C178" i="1"/>
  <c r="G178" i="1" s="1"/>
  <c r="D177" i="1"/>
  <c r="H177" i="1" s="1"/>
  <c r="C177" i="1"/>
  <c r="D176" i="1"/>
  <c r="H176" i="1" s="1"/>
  <c r="C176" i="1"/>
  <c r="G176" i="1" s="1"/>
  <c r="D175" i="1"/>
  <c r="H175" i="1" s="1"/>
  <c r="C175" i="1"/>
  <c r="H174" i="1"/>
  <c r="D174" i="1"/>
  <c r="C174" i="1"/>
  <c r="G174" i="1" s="1"/>
  <c r="D173" i="1"/>
  <c r="H173" i="1" s="1"/>
  <c r="C173" i="1"/>
  <c r="D172" i="1"/>
  <c r="H172" i="1" s="1"/>
  <c r="C172" i="1"/>
  <c r="D171" i="1"/>
  <c r="H171" i="1" s="1"/>
  <c r="C171" i="1"/>
  <c r="G171" i="1" s="1"/>
  <c r="H170" i="1"/>
  <c r="D170" i="1"/>
  <c r="C170" i="1"/>
  <c r="G170" i="1" s="1"/>
  <c r="D169" i="1"/>
  <c r="H169" i="1" s="1"/>
  <c r="C169" i="1"/>
  <c r="D168" i="1"/>
  <c r="H168" i="1" s="1"/>
  <c r="C168" i="1"/>
  <c r="D167" i="1"/>
  <c r="H167" i="1" s="1"/>
  <c r="C167" i="1"/>
  <c r="G167" i="1" s="1"/>
  <c r="H166" i="1"/>
  <c r="D166" i="1"/>
  <c r="C166" i="1"/>
  <c r="G166" i="1" s="1"/>
  <c r="D165" i="1"/>
  <c r="H165" i="1" s="1"/>
  <c r="C165" i="1"/>
  <c r="D164" i="1"/>
  <c r="H164" i="1" s="1"/>
  <c r="C164" i="1"/>
  <c r="G164" i="1" s="1"/>
  <c r="D163" i="1"/>
  <c r="H163" i="1" s="1"/>
  <c r="C163" i="1"/>
  <c r="D162" i="1"/>
  <c r="H162" i="1" s="1"/>
  <c r="C162" i="1"/>
  <c r="G162" i="1" s="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G154" i="1" s="1"/>
  <c r="D153" i="1"/>
  <c r="H153" i="1" s="1"/>
  <c r="C153" i="1"/>
  <c r="D152" i="1"/>
  <c r="H152" i="1" s="1"/>
  <c r="C152" i="1"/>
  <c r="H151" i="1"/>
  <c r="D151" i="1"/>
  <c r="C151" i="1"/>
  <c r="G151" i="1" s="1"/>
  <c r="D150" i="1"/>
  <c r="H150" i="1" s="1"/>
  <c r="C150" i="1"/>
  <c r="D149" i="1"/>
  <c r="H149" i="1" s="1"/>
  <c r="C149" i="1"/>
  <c r="H146" i="1"/>
  <c r="D146" i="1"/>
  <c r="C146" i="1"/>
  <c r="G146" i="1" s="1"/>
  <c r="D145" i="1"/>
  <c r="H145" i="1" s="1"/>
  <c r="C145" i="1"/>
  <c r="G145" i="1" s="1"/>
  <c r="D144" i="1"/>
  <c r="H144" i="1" s="1"/>
  <c r="C144" i="1"/>
  <c r="G144" i="1" s="1"/>
  <c r="D143" i="1"/>
  <c r="H143" i="1" s="1"/>
  <c r="C143" i="1"/>
  <c r="G143" i="1" s="1"/>
  <c r="H142" i="1"/>
  <c r="D142" i="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H133" i="1"/>
  <c r="D133" i="1"/>
  <c r="C133" i="1"/>
  <c r="G133" i="1" s="1"/>
  <c r="D132" i="1"/>
  <c r="H132" i="1" s="1"/>
  <c r="C132" i="1"/>
  <c r="D131" i="1"/>
  <c r="H131" i="1" s="1"/>
  <c r="C131" i="1"/>
  <c r="D130" i="1"/>
  <c r="H130" i="1" s="1"/>
  <c r="C130" i="1"/>
  <c r="D129" i="1"/>
  <c r="H129" i="1" s="1"/>
  <c r="C129" i="1"/>
  <c r="H128" i="1"/>
  <c r="D128" i="1"/>
  <c r="C128" i="1"/>
  <c r="G128" i="1" s="1"/>
  <c r="D127" i="1"/>
  <c r="H127" i="1" s="1"/>
  <c r="C127" i="1"/>
  <c r="G127" i="1" s="1"/>
  <c r="D126" i="1"/>
  <c r="H126" i="1" s="1"/>
  <c r="C126" i="1"/>
  <c r="G126" i="1" s="1"/>
  <c r="D125" i="1"/>
  <c r="H125" i="1" s="1"/>
  <c r="C125" i="1"/>
  <c r="G125" i="1" s="1"/>
  <c r="D124" i="1"/>
  <c r="H124" i="1" s="1"/>
  <c r="C124" i="1"/>
  <c r="G124" i="1" s="1"/>
  <c r="H123" i="1"/>
  <c r="D123" i="1"/>
  <c r="C123" i="1"/>
  <c r="G123" i="1" s="1"/>
  <c r="D122" i="1"/>
  <c r="H122" i="1" s="1"/>
  <c r="C122" i="1"/>
  <c r="G122" i="1" s="1"/>
  <c r="D121" i="1"/>
  <c r="H121" i="1" s="1"/>
  <c r="C121" i="1"/>
  <c r="G121" i="1" s="1"/>
  <c r="D120" i="1"/>
  <c r="D119" i="1"/>
  <c r="H119" i="1" s="1"/>
  <c r="C119" i="1"/>
  <c r="G119" i="1" s="1"/>
  <c r="D118" i="1"/>
  <c r="H118" i="1" s="1"/>
  <c r="C118" i="1"/>
  <c r="G118" i="1" s="1"/>
  <c r="D117" i="1"/>
  <c r="H117" i="1" s="1"/>
  <c r="C117" i="1"/>
  <c r="G117" i="1" s="1"/>
  <c r="D116" i="1"/>
  <c r="H116" i="1" s="1"/>
  <c r="C116" i="1"/>
  <c r="G116" i="1" s="1"/>
  <c r="D115" i="1"/>
  <c r="H115" i="1" s="1"/>
  <c r="C115" i="1"/>
  <c r="G115" i="1" s="1"/>
  <c r="H114" i="1"/>
  <c r="D114" i="1"/>
  <c r="C114" i="1"/>
  <c r="G114" i="1" s="1"/>
  <c r="D113" i="1"/>
  <c r="H113" i="1" s="1"/>
  <c r="C113" i="1"/>
  <c r="G113" i="1" s="1"/>
  <c r="D112" i="1"/>
  <c r="H112" i="1" s="1"/>
  <c r="C112" i="1"/>
  <c r="G112" i="1" s="1"/>
  <c r="H111" i="1"/>
  <c r="D111" i="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H105" i="1"/>
  <c r="D105" i="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D46" i="1"/>
  <c r="H45" i="1"/>
  <c r="D45" i="1"/>
  <c r="C45" i="1"/>
  <c r="G45" i="1" s="1"/>
  <c r="D44" i="1"/>
  <c r="H44" i="1" s="1"/>
  <c r="C44" i="1"/>
  <c r="H43" i="1"/>
  <c r="D43" i="1"/>
  <c r="C43" i="1"/>
  <c r="G43" i="1" s="1"/>
  <c r="D42" i="1"/>
  <c r="H42" i="1" s="1"/>
  <c r="C42" i="1"/>
  <c r="H41" i="1"/>
  <c r="D41" i="1"/>
  <c r="C41" i="1"/>
  <c r="G41" i="1" s="1"/>
  <c r="D40" i="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E26" i="9" l="1"/>
  <c r="B26" i="9" s="1"/>
  <c r="G500" i="1"/>
  <c r="G499" i="1"/>
  <c r="G496" i="1"/>
  <c r="G489" i="1"/>
  <c r="G490" i="1"/>
  <c r="G488" i="1"/>
  <c r="G484" i="1"/>
  <c r="G479" i="1"/>
  <c r="G477" i="1"/>
  <c r="G475" i="1"/>
  <c r="G476" i="1"/>
  <c r="G474" i="1"/>
  <c r="G472" i="1"/>
  <c r="G473" i="1"/>
  <c r="G471" i="1"/>
  <c r="G470" i="1"/>
  <c r="G469" i="1"/>
  <c r="G467" i="1"/>
  <c r="G468" i="1"/>
  <c r="G463" i="1"/>
  <c r="G464" i="1"/>
  <c r="G462" i="1"/>
  <c r="G460" i="1"/>
  <c r="G461" i="1"/>
  <c r="G457" i="1"/>
  <c r="D454" i="1"/>
  <c r="H454" i="1" s="1"/>
  <c r="G453" i="1"/>
  <c r="G454" i="1"/>
  <c r="G455" i="1"/>
  <c r="G452" i="1"/>
  <c r="E421" i="4"/>
  <c r="G449" i="1"/>
  <c r="G448" i="1"/>
  <c r="G447" i="1"/>
  <c r="G441" i="1"/>
  <c r="G436" i="1"/>
  <c r="G434" i="1"/>
  <c r="G429" i="1"/>
  <c r="G426" i="1"/>
  <c r="G424" i="1"/>
  <c r="G421" i="1"/>
  <c r="G423" i="1"/>
  <c r="G416" i="1"/>
  <c r="G705" i="1"/>
  <c r="G706" i="1"/>
  <c r="G707" i="1"/>
  <c r="G708" i="1"/>
  <c r="F216" i="9"/>
  <c r="B216" i="9" s="1"/>
  <c r="F215" i="9"/>
  <c r="G669" i="1"/>
  <c r="F213" i="9"/>
  <c r="G641" i="1"/>
  <c r="G650" i="1"/>
  <c r="G64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F223" i="9"/>
  <c r="B223" i="9" s="1"/>
  <c r="F225" i="9"/>
  <c r="F227" i="9"/>
  <c r="B227" i="9" s="1"/>
  <c r="F229" i="9"/>
  <c r="B229" i="9" s="1"/>
  <c r="F231" i="9"/>
  <c r="B231" i="9" s="1"/>
  <c r="F233" i="9"/>
  <c r="F235" i="9"/>
  <c r="B235" i="9" s="1"/>
  <c r="F237" i="9"/>
  <c r="F239" i="9"/>
  <c r="B239" i="9" s="1"/>
  <c r="F241" i="9"/>
  <c r="F243" i="9"/>
  <c r="B243" i="9" s="1"/>
  <c r="F245" i="9"/>
  <c r="F247" i="9"/>
  <c r="B247" i="9" s="1"/>
  <c r="F249" i="9"/>
  <c r="F251" i="9"/>
  <c r="B251" i="9" s="1"/>
  <c r="F253" i="9"/>
  <c r="F255" i="9"/>
  <c r="B255" i="9" s="1"/>
  <c r="F257" i="9"/>
  <c r="F259" i="9"/>
  <c r="B259" i="9" s="1"/>
  <c r="F261" i="9"/>
  <c r="F263" i="9"/>
  <c r="B263" i="9" s="1"/>
  <c r="F265" i="9"/>
  <c r="F267" i="9"/>
  <c r="B267" i="9" s="1"/>
  <c r="F269" i="9"/>
  <c r="G720" i="1"/>
  <c r="F219" i="9"/>
  <c r="G710" i="1"/>
  <c r="F217" i="9"/>
  <c r="G668" i="1"/>
  <c r="G644" i="1"/>
  <c r="G643" i="1"/>
  <c r="G642" i="1"/>
  <c r="G645" i="1"/>
  <c r="F652" i="4"/>
  <c r="E32" i="9"/>
  <c r="B32" i="9" s="1"/>
  <c r="E350" i="4"/>
  <c r="D345" i="1" s="1"/>
  <c r="D346" i="1"/>
  <c r="G351" i="1"/>
  <c r="G357" i="1"/>
  <c r="F356" i="4"/>
  <c r="G413" i="1"/>
  <c r="G411" i="1"/>
  <c r="E644" i="4"/>
  <c r="D638" i="1" s="1"/>
  <c r="G638" i="1" s="1"/>
  <c r="G259" i="1"/>
  <c r="G260" i="1"/>
  <c r="G209" i="1"/>
  <c r="G206" i="1"/>
  <c r="G207" i="1"/>
  <c r="F210" i="4"/>
  <c r="G191" i="1"/>
  <c r="G190" i="1"/>
  <c r="G189" i="1"/>
  <c r="G188" i="1"/>
  <c r="G187" i="1"/>
  <c r="F188" i="4"/>
  <c r="G182" i="1"/>
  <c r="G173" i="1"/>
  <c r="E163" i="4"/>
  <c r="D159" i="1" s="1"/>
  <c r="H159" i="1" s="1"/>
  <c r="F177" i="4"/>
  <c r="G179" i="1"/>
  <c r="G177" i="1"/>
  <c r="G175" i="1"/>
  <c r="G172" i="1"/>
  <c r="G165" i="1"/>
  <c r="G169" i="1"/>
  <c r="G168" i="1"/>
  <c r="F169" i="4"/>
  <c r="G163" i="1"/>
  <c r="G160" i="1"/>
  <c r="G161" i="1"/>
  <c r="F164" i="4"/>
  <c r="F159" i="4"/>
  <c r="G155" i="1"/>
  <c r="G157" i="1"/>
  <c r="G153" i="1"/>
  <c r="G152" i="1"/>
  <c r="G149" i="1"/>
  <c r="G150" i="1"/>
  <c r="G132" i="1"/>
  <c r="G129" i="1"/>
  <c r="G130" i="1"/>
  <c r="G131" i="1"/>
  <c r="F112" i="4"/>
  <c r="F68" i="4"/>
  <c r="G3" i="1"/>
  <c r="G5" i="1"/>
  <c r="G7" i="1"/>
  <c r="G9" i="1"/>
  <c r="G11" i="1"/>
  <c r="G13" i="1"/>
  <c r="G15" i="1"/>
  <c r="G17" i="1"/>
  <c r="G19" i="1"/>
  <c r="G21" i="1"/>
  <c r="G23" i="1"/>
  <c r="G25" i="1"/>
  <c r="G27" i="1"/>
  <c r="G29" i="1"/>
  <c r="G31" i="1"/>
  <c r="G33" i="1"/>
  <c r="G35" i="1"/>
  <c r="G37" i="1"/>
  <c r="G39" i="1"/>
  <c r="G42" i="1"/>
  <c r="G44" i="1"/>
  <c r="G47" i="1"/>
  <c r="G49" i="1"/>
  <c r="G51" i="1"/>
  <c r="G53" i="1"/>
  <c r="G55" i="1"/>
  <c r="G57" i="1"/>
  <c r="G59" i="1"/>
  <c r="G61" i="1"/>
  <c r="G63" i="1"/>
  <c r="G65" i="1"/>
  <c r="G67" i="1"/>
  <c r="G69" i="1"/>
  <c r="G71" i="1"/>
  <c r="G73" i="1"/>
  <c r="G75" i="1"/>
  <c r="G77" i="1"/>
  <c r="G80" i="1"/>
  <c r="G82" i="1"/>
  <c r="G84" i="1"/>
  <c r="G86" i="1"/>
  <c r="G88" i="1"/>
  <c r="G90" i="1"/>
  <c r="G560" i="1"/>
  <c r="G562" i="1"/>
  <c r="G564" i="1"/>
  <c r="H559" i="1"/>
  <c r="G559" i="1"/>
  <c r="G561" i="1"/>
  <c r="G563" i="1"/>
  <c r="G565" i="1"/>
  <c r="H566" i="1"/>
  <c r="H567" i="1"/>
  <c r="H568" i="1"/>
  <c r="H569" i="1"/>
  <c r="H570" i="1"/>
  <c r="H571" i="1"/>
  <c r="H572" i="1"/>
  <c r="H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6" i="4"/>
  <c r="E298" i="4"/>
  <c r="I20" i="3"/>
  <c r="G1299" i="1"/>
  <c r="G1445" i="1"/>
  <c r="H1446" i="1"/>
  <c r="I1446" i="1" s="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292" i="9"/>
  <c r="E176" i="5"/>
  <c r="K1432" i="9"/>
  <c r="G295" i="9"/>
  <c r="E295" i="9" s="1"/>
  <c r="B295" i="9" s="1"/>
  <c r="I34" i="3"/>
  <c r="C1517" i="1"/>
  <c r="H23" i="3"/>
  <c r="H25" i="3"/>
  <c r="H27" i="3"/>
  <c r="H29" i="3"/>
  <c r="D44" i="4"/>
  <c r="D6" i="4" s="1"/>
  <c r="D50" i="4"/>
  <c r="D82" i="4"/>
  <c r="D106" i="4"/>
  <c r="D124" i="4"/>
  <c r="D152" i="4"/>
  <c r="D196" i="4"/>
  <c r="D224" i="4"/>
  <c r="D252" i="4"/>
  <c r="D299" i="4"/>
  <c r="D311" i="4"/>
  <c r="D351" i="4"/>
  <c r="D363" i="4"/>
  <c r="F417" i="4"/>
  <c r="D472" i="4"/>
  <c r="D484" i="4"/>
  <c r="D580" i="4"/>
  <c r="D528" i="4" s="1"/>
  <c r="D12" i="5"/>
  <c r="D78" i="5"/>
  <c r="E87" i="5"/>
  <c r="D1065" i="1" s="1"/>
  <c r="G1065" i="1" s="1"/>
  <c r="E286" i="9"/>
  <c r="B286" i="9" s="1"/>
  <c r="F88" i="5"/>
  <c r="D118" i="5"/>
  <c r="D134" i="5"/>
  <c r="H287" i="9"/>
  <c r="E146" i="5"/>
  <c r="D1124" i="1" s="1"/>
  <c r="G1124" i="1" s="1"/>
  <c r="G289" i="9"/>
  <c r="E289" i="9" s="1"/>
  <c r="B289" i="9" s="1"/>
  <c r="D176" i="5"/>
  <c r="G291" i="9"/>
  <c r="E291" i="9" s="1"/>
  <c r="B291" i="9" s="1"/>
  <c r="F190" i="5"/>
  <c r="F191" i="5"/>
  <c r="F239" i="5"/>
  <c r="E245" i="5"/>
  <c r="D1222" i="1" s="1"/>
  <c r="G1222" i="1" s="1"/>
  <c r="F259" i="5"/>
  <c r="D141" i="6"/>
  <c r="G299" i="9" s="1"/>
  <c r="E299" i="9" s="1"/>
  <c r="F5" i="6"/>
  <c r="F6" i="6"/>
  <c r="F416" i="4"/>
  <c r="F603" i="4"/>
  <c r="G292" i="9"/>
  <c r="E292" i="9" s="1"/>
  <c r="B292" i="9" s="1"/>
  <c r="F206" i="5"/>
  <c r="F207" i="5"/>
  <c r="E237" i="5"/>
  <c r="F36" i="6"/>
  <c r="F90" i="6"/>
  <c r="F130" i="6"/>
  <c r="B297" i="9"/>
  <c r="E296" i="9"/>
  <c r="I10" i="3" s="1"/>
  <c r="G294" i="9"/>
  <c r="E294" i="9" s="1"/>
  <c r="E287" i="9"/>
  <c r="B287" i="9" s="1"/>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13" i="9"/>
  <c r="B117" i="9"/>
  <c r="B121" i="9"/>
  <c r="B125" i="9"/>
  <c r="B129" i="9"/>
  <c r="B133"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111" i="9"/>
  <c r="B115" i="9"/>
  <c r="B119" i="9"/>
  <c r="B123" i="9"/>
  <c r="B127" i="9"/>
  <c r="B131" i="9"/>
  <c r="B135" i="9"/>
  <c r="B139" i="9"/>
  <c r="G191" i="9"/>
  <c r="E191" i="9" s="1"/>
  <c r="M212" i="9"/>
  <c r="B213" i="9"/>
  <c r="B215" i="9"/>
  <c r="B217" i="9"/>
  <c r="B219" i="9"/>
  <c r="B221" i="9"/>
  <c r="B272" i="9"/>
  <c r="B284" i="9"/>
  <c r="B225" i="9"/>
  <c r="B233" i="9"/>
  <c r="B237" i="9"/>
  <c r="B241" i="9"/>
  <c r="B245" i="9"/>
  <c r="B249" i="9"/>
  <c r="B253" i="9"/>
  <c r="B257" i="9"/>
  <c r="B261" i="9"/>
  <c r="B265" i="9"/>
  <c r="B269" i="9"/>
  <c r="E420" i="4" l="1"/>
  <c r="D415" i="1"/>
  <c r="B191" i="9"/>
  <c r="E408" i="4"/>
  <c r="D403" i="1" s="1"/>
  <c r="E151" i="4"/>
  <c r="I17" i="3" s="1"/>
  <c r="G159" i="1"/>
  <c r="F163" i="4"/>
  <c r="B299" i="9"/>
  <c r="E298" i="9"/>
  <c r="F528" i="4"/>
  <c r="C522" i="1"/>
  <c r="F6" i="4"/>
  <c r="H16" i="3"/>
  <c r="C2" i="1"/>
  <c r="E165" i="9"/>
  <c r="B165" i="9" s="1"/>
  <c r="F212" i="9"/>
  <c r="B212" i="9" s="1"/>
  <c r="F118" i="5"/>
  <c r="C1096" i="1"/>
  <c r="F78" i="5"/>
  <c r="C1056" i="1"/>
  <c r="D7" i="5"/>
  <c r="F12" i="5"/>
  <c r="C990" i="1"/>
  <c r="F472" i="4"/>
  <c r="C466" i="1"/>
  <c r="D350" i="4"/>
  <c r="F351" i="4"/>
  <c r="C346" i="1"/>
  <c r="D298" i="4"/>
  <c r="F299" i="4"/>
  <c r="C294" i="1"/>
  <c r="F224" i="4"/>
  <c r="C220" i="1"/>
  <c r="G20" i="9"/>
  <c r="H20" i="9"/>
  <c r="D151" i="4"/>
  <c r="F152" i="4"/>
  <c r="C148" i="1"/>
  <c r="F106" i="4"/>
  <c r="C102" i="1"/>
  <c r="F50" i="4"/>
  <c r="C46" i="1"/>
  <c r="I1473" i="1"/>
  <c r="I1471" i="1"/>
  <c r="I1468" i="1"/>
  <c r="I1466" i="1"/>
  <c r="I1464" i="1"/>
  <c r="I1462" i="1"/>
  <c r="E407" i="4"/>
  <c r="D402" i="1" s="1"/>
  <c r="D293" i="1"/>
  <c r="I16" i="3"/>
  <c r="E412" i="4"/>
  <c r="D2" i="1"/>
  <c r="I1478" i="1"/>
  <c r="I1476" i="1"/>
  <c r="I1459" i="1"/>
  <c r="I1457" i="1"/>
  <c r="I1455" i="1"/>
  <c r="I1452" i="1"/>
  <c r="I1450" i="1"/>
  <c r="I1448" i="1"/>
  <c r="H1065" i="1"/>
  <c r="B294" i="9"/>
  <c r="E293" i="9"/>
  <c r="I23" i="3"/>
  <c r="D1214" i="1"/>
  <c r="F141" i="6"/>
  <c r="H28" i="3"/>
  <c r="C1435" i="1"/>
  <c r="F176" i="5"/>
  <c r="D175" i="5"/>
  <c r="H22" i="3"/>
  <c r="C1153" i="1"/>
  <c r="F134" i="5"/>
  <c r="C1112" i="1"/>
  <c r="D68" i="5"/>
  <c r="F580" i="4"/>
  <c r="C574" i="1"/>
  <c r="F484" i="4"/>
  <c r="C478" i="1"/>
  <c r="D420" i="4"/>
  <c r="F363" i="4"/>
  <c r="C358" i="1"/>
  <c r="F311" i="4"/>
  <c r="C306" i="1"/>
  <c r="F252" i="4"/>
  <c r="C248" i="1"/>
  <c r="F196" i="4"/>
  <c r="C192" i="1"/>
  <c r="F124" i="4"/>
  <c r="C120" i="1"/>
  <c r="F82" i="4"/>
  <c r="C78" i="1"/>
  <c r="F44" i="4"/>
  <c r="C40" i="1"/>
  <c r="H1517" i="1"/>
  <c r="G1517" i="1"/>
  <c r="E175" i="5"/>
  <c r="D1152" i="1" s="1"/>
  <c r="I22" i="3"/>
  <c r="D1153" i="1"/>
  <c r="E68" i="5"/>
  <c r="H11" i="3"/>
  <c r="H1222" i="1"/>
  <c r="H1124" i="1"/>
  <c r="E635" i="4" l="1"/>
  <c r="D629" i="1" s="1"/>
  <c r="D414" i="1"/>
  <c r="E636" i="4"/>
  <c r="D630" i="1" s="1"/>
  <c r="H415" i="1"/>
  <c r="G415" i="1"/>
  <c r="E289" i="4"/>
  <c r="E290" i="4" s="1"/>
  <c r="D286" i="1" s="1"/>
  <c r="D147" i="1"/>
  <c r="E20" i="9"/>
  <c r="E19" i="9" s="1"/>
  <c r="G478" i="1"/>
  <c r="H478" i="1"/>
  <c r="G574" i="1"/>
  <c r="H574" i="1"/>
  <c r="F68" i="5"/>
  <c r="H21" i="3"/>
  <c r="C1046" i="1"/>
  <c r="H1214" i="1"/>
  <c r="G1214" i="1"/>
  <c r="E639" i="4"/>
  <c r="D407" i="1"/>
  <c r="G220" i="1"/>
  <c r="H220" i="1"/>
  <c r="G294" i="1"/>
  <c r="H294" i="1"/>
  <c r="F298" i="4"/>
  <c r="D407" i="4"/>
  <c r="C293" i="1"/>
  <c r="G466" i="1"/>
  <c r="H466" i="1"/>
  <c r="G990" i="1"/>
  <c r="H990" i="1"/>
  <c r="F7" i="5"/>
  <c r="D6" i="5"/>
  <c r="H20" i="3"/>
  <c r="C985" i="1"/>
  <c r="G2" i="1"/>
  <c r="H2" i="1"/>
  <c r="D412" i="4"/>
  <c r="N3" i="9"/>
  <c r="I11" i="3"/>
  <c r="E413" i="4"/>
  <c r="I21" i="3"/>
  <c r="D1046" i="1"/>
  <c r="E6" i="5"/>
  <c r="G40" i="1"/>
  <c r="H40" i="1"/>
  <c r="G78" i="1"/>
  <c r="H78" i="1"/>
  <c r="G120" i="1"/>
  <c r="H120" i="1"/>
  <c r="G192" i="1"/>
  <c r="H192" i="1"/>
  <c r="G248" i="1"/>
  <c r="H248" i="1"/>
  <c r="G306" i="1"/>
  <c r="H306" i="1"/>
  <c r="G358" i="1"/>
  <c r="H358" i="1"/>
  <c r="D635" i="4"/>
  <c r="F420" i="4"/>
  <c r="C414" i="1"/>
  <c r="G1112" i="1"/>
  <c r="H1112" i="1"/>
  <c r="G1153" i="1"/>
  <c r="H1153" i="1"/>
  <c r="F175" i="5"/>
  <c r="C1152" i="1"/>
  <c r="G1435" i="1"/>
  <c r="H1435" i="1"/>
  <c r="H9" i="3"/>
  <c r="G46" i="1"/>
  <c r="H46" i="1"/>
  <c r="G102" i="1"/>
  <c r="H102" i="1"/>
  <c r="G148" i="1"/>
  <c r="H148" i="1"/>
  <c r="D289" i="4"/>
  <c r="F151" i="4"/>
  <c r="H17" i="3"/>
  <c r="C147" i="1"/>
  <c r="B20" i="9"/>
  <c r="G346" i="1"/>
  <c r="H346" i="1"/>
  <c r="D408" i="4"/>
  <c r="F350" i="4"/>
  <c r="C345" i="1"/>
  <c r="G1056" i="1"/>
  <c r="H1056" i="1"/>
  <c r="G1096" i="1"/>
  <c r="H1096" i="1"/>
  <c r="G522" i="1"/>
  <c r="H522" i="1"/>
  <c r="D636" i="4"/>
  <c r="D285" i="1" l="1"/>
  <c r="E291" i="4"/>
  <c r="D287" i="1" s="1"/>
  <c r="G147" i="1"/>
  <c r="H147" i="1"/>
  <c r="F407" i="4"/>
  <c r="C402" i="1"/>
  <c r="D633" i="1"/>
  <c r="K3" i="9"/>
  <c r="I9" i="3"/>
  <c r="H276" i="9"/>
  <c r="D984" i="1"/>
  <c r="F636" i="4"/>
  <c r="C630" i="1"/>
  <c r="G345" i="1"/>
  <c r="H345" i="1"/>
  <c r="F408" i="4"/>
  <c r="C403" i="1"/>
  <c r="D291" i="4"/>
  <c r="F289" i="4"/>
  <c r="D413" i="4"/>
  <c r="C285" i="1"/>
  <c r="D290" i="4"/>
  <c r="G1152" i="1"/>
  <c r="H1152" i="1"/>
  <c r="G414" i="1"/>
  <c r="H414" i="1"/>
  <c r="F635" i="4"/>
  <c r="C629" i="1"/>
  <c r="E640" i="4"/>
  <c r="E415" i="4"/>
  <c r="D410" i="1" s="1"/>
  <c r="D408" i="1"/>
  <c r="D639" i="4"/>
  <c r="D414" i="4"/>
  <c r="F412" i="4"/>
  <c r="C407" i="1"/>
  <c r="G985" i="1"/>
  <c r="H985" i="1"/>
  <c r="G276" i="9"/>
  <c r="E276" i="9" s="1"/>
  <c r="G282" i="9"/>
  <c r="E282" i="9" s="1"/>
  <c r="B282" i="9" s="1"/>
  <c r="F6" i="5"/>
  <c r="C984" i="1"/>
  <c r="G293" i="1"/>
  <c r="H293" i="1"/>
  <c r="E414" i="4"/>
  <c r="D409" i="1" s="1"/>
  <c r="G1046" i="1"/>
  <c r="H1046" i="1"/>
  <c r="G407" i="1" l="1"/>
  <c r="H407" i="1"/>
  <c r="F414" i="4"/>
  <c r="C409" i="1"/>
  <c r="E642" i="4"/>
  <c r="D634" i="1"/>
  <c r="G403" i="1"/>
  <c r="H403" i="1"/>
  <c r="G630" i="1"/>
  <c r="H630" i="1"/>
  <c r="G402" i="1"/>
  <c r="H402" i="1"/>
  <c r="B276" i="9"/>
  <c r="E275" i="9"/>
  <c r="F639" i="4"/>
  <c r="C633" i="1"/>
  <c r="G629" i="1"/>
  <c r="H629" i="1"/>
  <c r="F290" i="4"/>
  <c r="C286" i="1"/>
  <c r="D640" i="4"/>
  <c r="D415" i="4"/>
  <c r="F413" i="4"/>
  <c r="C408" i="1"/>
  <c r="F291" i="4"/>
  <c r="C287" i="1"/>
  <c r="E641" i="4"/>
  <c r="H8" i="3"/>
  <c r="G984" i="1"/>
  <c r="H984" i="1"/>
  <c r="G285" i="1"/>
  <c r="H285" i="1"/>
  <c r="M3" i="9" l="1"/>
  <c r="I8" i="3"/>
  <c r="G287" i="1"/>
  <c r="H287" i="1"/>
  <c r="G408" i="1"/>
  <c r="H408" i="1"/>
  <c r="F415" i="4"/>
  <c r="C410" i="1"/>
  <c r="G409" i="1"/>
  <c r="H409" i="1"/>
  <c r="E645" i="4"/>
  <c r="D635" i="1"/>
  <c r="D642" i="4"/>
  <c r="F640" i="4"/>
  <c r="C634" i="1"/>
  <c r="G286" i="1"/>
  <c r="H286" i="1"/>
  <c r="G633" i="1"/>
  <c r="H633" i="1"/>
  <c r="D641" i="4"/>
  <c r="E646" i="4"/>
  <c r="D636" i="1"/>
  <c r="D645" i="4" l="1"/>
  <c r="F641" i="4"/>
  <c r="C635" i="1"/>
  <c r="I19" i="3"/>
  <c r="D640" i="1"/>
  <c r="G634" i="1"/>
  <c r="H634" i="1"/>
  <c r="D646" i="4"/>
  <c r="F642" i="4"/>
  <c r="C636" i="1"/>
  <c r="I18" i="3"/>
  <c r="D639" i="1"/>
  <c r="G410" i="1"/>
  <c r="H410" i="1"/>
  <c r="G635" i="1" l="1"/>
  <c r="H635" i="1"/>
  <c r="G636" i="1"/>
  <c r="H636" i="1"/>
  <c r="F646" i="4"/>
  <c r="H19" i="3"/>
  <c r="C640" i="1"/>
  <c r="F645" i="4"/>
  <c r="H18" i="3"/>
  <c r="C639" i="1"/>
  <c r="G274" i="9"/>
  <c r="E274" i="9" s="1"/>
  <c r="B274" i="9" s="1"/>
  <c r="G639" i="1" l="1"/>
  <c r="H639" i="1"/>
  <c r="H7" i="3"/>
  <c r="G640" i="1"/>
  <c r="H640" i="1"/>
  <c r="J3" i="9" l="1"/>
  <c r="I7" i="3"/>
  <c r="M271" i="9" l="1"/>
  <c r="L271" i="9"/>
  <c r="H18" i="9"/>
  <c r="G18" i="9"/>
  <c r="J5" i="9"/>
  <c r="K6" i="9"/>
  <c r="I8" i="9"/>
  <c r="J9" i="9"/>
  <c r="K10" i="9"/>
  <c r="I12" i="9"/>
  <c r="J13" i="9"/>
  <c r="M15" i="9"/>
  <c r="L16" i="9"/>
  <c r="I17" i="9"/>
  <c r="K5" i="9"/>
  <c r="I7" i="9"/>
  <c r="J8" i="9"/>
  <c r="K9" i="9"/>
  <c r="I11" i="9"/>
  <c r="J12" i="9"/>
  <c r="K13" i="9"/>
  <c r="L15" i="9"/>
  <c r="F15" i="9" s="1"/>
  <c r="M16" i="9"/>
  <c r="J17" i="9"/>
  <c r="I6" i="9"/>
  <c r="J7" i="9"/>
  <c r="K8" i="9"/>
  <c r="J11" i="9"/>
  <c r="K12" i="9"/>
  <c r="H15" i="9"/>
  <c r="G16" i="9"/>
  <c r="G17" i="9"/>
  <c r="I5" i="9"/>
  <c r="E5" i="9" s="1"/>
  <c r="J6" i="9"/>
  <c r="K7" i="9"/>
  <c r="I9" i="9"/>
  <c r="E9" i="9" s="1"/>
  <c r="B9" i="9" s="1"/>
  <c r="J10" i="9"/>
  <c r="E10" i="9" s="1"/>
  <c r="B10" i="9" s="1"/>
  <c r="K11" i="9"/>
  <c r="I13" i="9"/>
  <c r="E13" i="9" s="1"/>
  <c r="B13" i="9" s="1"/>
  <c r="G15" i="9"/>
  <c r="E15" i="9" s="1"/>
  <c r="H16" i="9"/>
  <c r="H17" i="9"/>
  <c r="E18" i="9" l="1"/>
  <c r="B18" i="9" s="1"/>
  <c r="F271" i="9"/>
  <c r="B271" i="9" s="1"/>
  <c r="B15" i="9"/>
  <c r="E17" i="9"/>
  <c r="B17" i="9" s="1"/>
  <c r="E7" i="9"/>
  <c r="B7" i="9" s="1"/>
  <c r="E12" i="9"/>
  <c r="B12" i="9" s="1"/>
  <c r="B5" i="9"/>
  <c r="E16" i="9"/>
  <c r="E6" i="9"/>
  <c r="B6" i="9" s="1"/>
  <c r="E11" i="9"/>
  <c r="B11" i="9" s="1"/>
  <c r="F16" i="9"/>
  <c r="F14" i="9" s="1"/>
  <c r="E8" i="9"/>
  <c r="B8" i="9" s="1"/>
  <c r="E14" i="9" l="1"/>
  <c r="F19" i="9"/>
  <c r="F3" i="9" s="1"/>
  <c r="E4" i="9"/>
  <c r="B16"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<sst xmlns="http://schemas.openxmlformats.org/spreadsheetml/2006/main" count="4337" uniqueCount="3401">
  <si>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</si>
  <si>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</si>
  <si>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</si>
  <si>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</si>
  <si>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</si>
  <si>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</si>
  <si>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</si>
  <si>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</si>
  <si>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</si>
  <si>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</si>
  <si>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</si>
  <si>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</si>
  <si>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</si>
  <si>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</si>
  <si>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</si>
  <si>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</si>
  <si>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</si>
  <si>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</si>
  <si>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</si>
  <si>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</si>
  <si>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</si>
  <si>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</si>
  <si>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</si>
  <si>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</si>
  <si>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</si>
  <si>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</si>
  <si>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</si>
  <si>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</si>
  <si>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</si>
  <si>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</si>
  <si>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</si>
  <si>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</si>
  <si>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</si>
  <si>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</si>
  <si>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</si>
  <si>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</si>
  <si>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</si>
  <si>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</si>
  <si>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</si>
  <si>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</si>
  <si>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</si>
  <si>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</si>
  <si>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</si>
  <si>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</si>
  <si>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</si>
  <si>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</si>
  <si>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</si>
  <si>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</si>
  <si>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</si>
  <si>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17499 - STRUKOVNA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</si>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</sst>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665556.08000000007</v>
      </c>
      <c r="D2" s="5">
        <f>'PR-RAS'!E6</f>
        <v>765585.45</v>
      </c>
      <c r="E2" s="5">
        <v>0</v>
      </c>
      <c r="F2" s="5">
        <v>0</v>
      </c>
      <c r="G2" s="6">
        <f t="shared" ref="G2:G264" si="0">(B2/1000)*(C2*1+D2*2)</f>
        <v>2196.7269799999999</v>
      </c>
      <c r="H2" s="6">
        <f t="shared" ref="H2:H264" si="1">ABS(C2-ROUND(C2,0))+ABS(D2-ROUND(D2,0))</f>
        <v>0.53000000002793968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579587.92000000004</v>
      </c>
      <c r="D46" s="1">
        <f>'PR-RAS'!E50</f>
        <v>661417.79</v>
      </c>
      <c r="E46" s="1">
        <v>0</v>
      </c>
      <c r="F46" s="1">
        <v>0</v>
      </c>
      <c r="G46" s="2">
        <f t="shared" si="0"/>
        <v>85609.057499999995</v>
      </c>
      <c r="H46" s="2">
        <f t="shared" si="1"/>
        <v>0.28999999992083758</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579587.92000000004</v>
      </c>
      <c r="D64" s="1">
        <f>'PR-RAS'!E68</f>
        <v>661417.79</v>
      </c>
      <c r="E64" s="1">
        <v>0</v>
      </c>
      <c r="F64" s="1">
        <v>0</v>
      </c>
      <c r="G64" s="2">
        <f t="shared" si="0"/>
        <v>119852.6805</v>
      </c>
      <c r="H64" s="2">
        <f t="shared" si="1"/>
        <v>0.28999999992083758</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579587.92000000004</v>
      </c>
      <c r="D65" s="1">
        <f>'PR-RAS'!E69</f>
        <v>661417.79</v>
      </c>
      <c r="E65" s="1">
        <v>0</v>
      </c>
      <c r="F65" s="1">
        <v>0</v>
      </c>
      <c r="G65" s="2">
        <f t="shared" si="0"/>
        <v>121755.10400000001</v>
      </c>
      <c r="H65" s="2">
        <f t="shared" si="1"/>
        <v>0.28999999992083758</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0.02</v>
      </c>
      <c r="D78" s="1">
        <f>'PR-RAS'!E82</f>
        <v>0</v>
      </c>
      <c r="E78" s="1">
        <v>0</v>
      </c>
      <c r="F78" s="1">
        <v>0</v>
      </c>
      <c r="G78" s="2">
        <f t="shared" si="0"/>
        <v>1.5399999999999999E-3</v>
      </c>
      <c r="H78" s="2">
        <f t="shared" si="1"/>
        <v>0.02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0.02</v>
      </c>
      <c r="D79" s="1">
        <f>'PR-RAS'!E83</f>
        <v>0</v>
      </c>
      <c r="E79" s="1">
        <v>0</v>
      </c>
      <c r="F79" s="1">
        <v>0</v>
      </c>
      <c r="G79" s="2">
        <f t="shared" si="0"/>
        <v>1.56E-3</v>
      </c>
      <c r="H79" s="2">
        <f t="shared" si="1"/>
        <v>0.02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0.02</v>
      </c>
      <c r="D81" s="1">
        <f>'PR-RAS'!E85</f>
        <v>0</v>
      </c>
      <c r="E81" s="1">
        <v>0</v>
      </c>
      <c r="F81" s="1">
        <v>0</v>
      </c>
      <c r="G81" s="2">
        <f t="shared" si="0"/>
        <v>1.6000000000000001E-3</v>
      </c>
      <c r="H81" s="2">
        <f t="shared" si="1"/>
        <v>0.02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1422.59</v>
      </c>
      <c r="D102" s="1">
        <f>'PR-RAS'!E106</f>
        <v>842.84</v>
      </c>
      <c r="E102" s="1">
        <v>0</v>
      </c>
      <c r="F102" s="1">
        <v>0</v>
      </c>
      <c r="G102" s="2">
        <f t="shared" si="0"/>
        <v>313.93527</v>
      </c>
      <c r="H102" s="2">
        <f t="shared" si="1"/>
        <v>0.57000000000005002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1422.59</v>
      </c>
      <c r="D108" s="1">
        <f>'PR-RAS'!E112</f>
        <v>842.84</v>
      </c>
      <c r="E108" s="1">
        <v>0</v>
      </c>
      <c r="F108" s="1">
        <v>0</v>
      </c>
      <c r="G108" s="2">
        <f t="shared" si="0"/>
        <v>332.58488999999997</v>
      </c>
      <c r="H108" s="2">
        <f t="shared" si="1"/>
        <v>0.57000000000005002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1422.59</v>
      </c>
      <c r="D113" s="1">
        <f>'PR-RAS'!E117</f>
        <v>842.84</v>
      </c>
      <c r="E113" s="1">
        <v>0</v>
      </c>
      <c r="F113" s="1">
        <v>0</v>
      </c>
      <c r="G113" s="2">
        <f t="shared" si="0"/>
        <v>348.12624</v>
      </c>
      <c r="H113" s="2">
        <f t="shared" si="1"/>
        <v>0.57000000000005002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84545.55</v>
      </c>
      <c r="D129" s="1">
        <f>'PR-RAS'!E133</f>
        <v>103324.82</v>
      </c>
      <c r="E129" s="1">
        <v>0</v>
      </c>
      <c r="F129" s="1">
        <v>0</v>
      </c>
      <c r="G129" s="2">
        <f t="shared" si="0"/>
        <v>37272.984320000003</v>
      </c>
      <c r="H129" s="2">
        <f t="shared" si="1"/>
        <v>0.6299999999901047</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84545.55</v>
      </c>
      <c r="D130" s="1">
        <f>'PR-RAS'!E134</f>
        <v>103324.82</v>
      </c>
      <c r="E130" s="1">
        <v>0</v>
      </c>
      <c r="F130" s="1">
        <v>0</v>
      </c>
      <c r="G130" s="2">
        <f t="shared" si="0"/>
        <v>37564.179510000002</v>
      </c>
      <c r="H130" s="2">
        <f t="shared" si="1"/>
        <v>0.6299999999901047</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82554.710000000006</v>
      </c>
      <c r="D131" s="1">
        <f>'PR-RAS'!E135</f>
        <v>93370.61</v>
      </c>
      <c r="E131" s="1">
        <v>0</v>
      </c>
      <c r="F131" s="1">
        <v>0</v>
      </c>
      <c r="G131" s="2">
        <f t="shared" si="0"/>
        <v>35008.4709</v>
      </c>
      <c r="H131" s="2">
        <f t="shared" si="1"/>
        <v>0.67999999999301508</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1990.84</v>
      </c>
      <c r="D132" s="1">
        <f>'PR-RAS'!E136</f>
        <v>9954.2099999999991</v>
      </c>
      <c r="E132" s="1">
        <v>0</v>
      </c>
      <c r="F132" s="1">
        <v>0</v>
      </c>
      <c r="G132" s="2">
        <f t="shared" si="0"/>
        <v>2868.8030599999997</v>
      </c>
      <c r="H132" s="2">
        <f t="shared" si="1"/>
        <v>0.36999999999920874</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661967.63</v>
      </c>
      <c r="D147" s="1">
        <f>'PR-RAS'!E151</f>
        <v>754124.3</v>
      </c>
      <c r="E147" s="1">
        <v>0</v>
      </c>
      <c r="F147" s="1">
        <v>0</v>
      </c>
      <c r="G147" s="2">
        <f t="shared" si="0"/>
        <v>316851.56957999995</v>
      </c>
      <c r="H147" s="2">
        <f t="shared" si="1"/>
        <v>0.67000000004190952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577601.5</v>
      </c>
      <c r="D148" s="1">
        <f>'PR-RAS'!E152</f>
        <v>662534.59</v>
      </c>
      <c r="E148" s="1">
        <v>0</v>
      </c>
      <c r="F148" s="1">
        <v>0</v>
      </c>
      <c r="G148" s="2">
        <f t="shared" si="0"/>
        <v>279692.58995999995</v>
      </c>
      <c r="H148" s="2">
        <f t="shared" si="1"/>
        <v>0.91000000003259629</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479800.08999999997</v>
      </c>
      <c r="D149" s="1">
        <f>'PR-RAS'!E153</f>
        <v>544651.53</v>
      </c>
      <c r="E149" s="1">
        <v>0</v>
      </c>
      <c r="F149" s="1">
        <v>0</v>
      </c>
      <c r="G149" s="2">
        <f t="shared" si="0"/>
        <v>232227.26619999998</v>
      </c>
      <c r="H149" s="2">
        <f t="shared" si="1"/>
        <v>0.55999999993946403</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464892.58</v>
      </c>
      <c r="D150" s="1">
        <f>'PR-RAS'!E154</f>
        <v>526433.84</v>
      </c>
      <c r="E150" s="1">
        <v>0</v>
      </c>
      <c r="F150" s="1">
        <v>0</v>
      </c>
      <c r="G150" s="2">
        <f t="shared" si="0"/>
        <v>226146.27873999998</v>
      </c>
      <c r="H150" s="2">
        <f t="shared" si="1"/>
        <v>0.58000000001629815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14801.22</v>
      </c>
      <c r="D152" s="1">
        <f>'PR-RAS'!E156</f>
        <v>18090.27</v>
      </c>
      <c r="E152" s="1">
        <v>0</v>
      </c>
      <c r="F152" s="1">
        <v>0</v>
      </c>
      <c r="G152" s="2">
        <f t="shared" si="0"/>
        <v>7698.2457599999998</v>
      </c>
      <c r="H152" s="2">
        <f t="shared" si="1"/>
        <v>0.48999999999978172</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106.29</v>
      </c>
      <c r="D153" s="1">
        <f>'PR-RAS'!E157</f>
        <v>127.42</v>
      </c>
      <c r="E153" s="1">
        <v>0</v>
      </c>
      <c r="F153" s="1">
        <v>0</v>
      </c>
      <c r="G153" s="2">
        <f t="shared" si="0"/>
        <v>54.891759999999998</v>
      </c>
      <c r="H153" s="2">
        <f t="shared" si="1"/>
        <v>0.71000000000000796</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18047.23</v>
      </c>
      <c r="D154" s="1">
        <f>'PR-RAS'!E158</f>
        <v>27186.6</v>
      </c>
      <c r="E154" s="1">
        <v>0</v>
      </c>
      <c r="F154" s="1">
        <v>0</v>
      </c>
      <c r="G154" s="2">
        <f t="shared" si="0"/>
        <v>11080.325789999999</v>
      </c>
      <c r="H154" s="2">
        <f t="shared" si="1"/>
        <v>0.63000000000101863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79754.180000000008</v>
      </c>
      <c r="D155" s="1">
        <f>'PR-RAS'!E159</f>
        <v>90696.46</v>
      </c>
      <c r="E155" s="1">
        <v>0</v>
      </c>
      <c r="F155" s="1">
        <v>0</v>
      </c>
      <c r="G155" s="2">
        <f t="shared" si="0"/>
        <v>40216.653400000003</v>
      </c>
      <c r="H155" s="2">
        <f t="shared" si="1"/>
        <v>0.64000000001396984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79714.210000000006</v>
      </c>
      <c r="D157" s="1">
        <f>'PR-RAS'!E161</f>
        <v>90696.46</v>
      </c>
      <c r="E157" s="1">
        <v>0</v>
      </c>
      <c r="F157" s="1">
        <v>0</v>
      </c>
      <c r="G157" s="2">
        <f t="shared" si="0"/>
        <v>40732.71228</v>
      </c>
      <c r="H157" s="2">
        <f t="shared" si="1"/>
        <v>0.67000000001280569</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39.97</v>
      </c>
      <c r="D158" s="1">
        <f>'PR-RAS'!E162</f>
        <v>0</v>
      </c>
      <c r="E158" s="1">
        <v>0</v>
      </c>
      <c r="F158" s="1">
        <v>0</v>
      </c>
      <c r="G158" s="2">
        <f t="shared" si="0"/>
        <v>6.27529</v>
      </c>
      <c r="H158" s="2">
        <f t="shared" si="1"/>
        <v>3.0000000000001137E-2</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82958.89</v>
      </c>
      <c r="D159" s="1">
        <f>'PR-RAS'!E163</f>
        <v>89991.65</v>
      </c>
      <c r="E159" s="1">
        <v>0</v>
      </c>
      <c r="F159" s="1">
        <v>0</v>
      </c>
      <c r="G159" s="2">
        <f t="shared" si="0"/>
        <v>41544.866020000001</v>
      </c>
      <c r="H159" s="2">
        <f t="shared" si="1"/>
        <v>0.46000000000640284</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18012.900000000001</v>
      </c>
      <c r="D160" s="1">
        <f>'PR-RAS'!E164</f>
        <v>19255.46</v>
      </c>
      <c r="E160" s="1">
        <v>0</v>
      </c>
      <c r="F160" s="1">
        <v>0</v>
      </c>
      <c r="G160" s="2">
        <f t="shared" si="0"/>
        <v>8987.2873799999998</v>
      </c>
      <c r="H160" s="2">
        <f t="shared" si="1"/>
        <v>0.55999999999767169</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2741.88</v>
      </c>
      <c r="D161" s="1">
        <f>'PR-RAS'!E165</f>
        <v>3988.78</v>
      </c>
      <c r="E161" s="1">
        <v>0</v>
      </c>
      <c r="F161" s="1">
        <v>0</v>
      </c>
      <c r="G161" s="2">
        <f t="shared" si="0"/>
        <v>1715.1104</v>
      </c>
      <c r="H161" s="2">
        <f t="shared" si="1"/>
        <v>0.33999999999969077</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14641.91</v>
      </c>
      <c r="D162" s="1">
        <f>'PR-RAS'!E166</f>
        <v>15216.68</v>
      </c>
      <c r="E162" s="1">
        <v>0</v>
      </c>
      <c r="F162" s="1">
        <v>0</v>
      </c>
      <c r="G162" s="2">
        <f t="shared" si="0"/>
        <v>7257.1184700000013</v>
      </c>
      <c r="H162" s="2">
        <f t="shared" si="1"/>
        <v>0.40999999999985448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629.11</v>
      </c>
      <c r="D163" s="1">
        <f>'PR-RAS'!E167</f>
        <v>50</v>
      </c>
      <c r="E163" s="1">
        <v>0</v>
      </c>
      <c r="F163" s="1">
        <v>0</v>
      </c>
      <c r="G163" s="2">
        <f t="shared" si="0"/>
        <v>118.11582</v>
      </c>
      <c r="H163" s="2">
        <f t="shared" si="1"/>
        <v>0.11000000000001364</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18044.29</v>
      </c>
      <c r="D165" s="1">
        <f>'PR-RAS'!E169</f>
        <v>13183.37</v>
      </c>
      <c r="E165" s="1">
        <v>0</v>
      </c>
      <c r="F165" s="1">
        <v>0</v>
      </c>
      <c r="G165" s="2">
        <f t="shared" si="0"/>
        <v>7283.4089199999999</v>
      </c>
      <c r="H165" s="2">
        <f t="shared" si="1"/>
        <v>0.66000000000167347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9498.59</v>
      </c>
      <c r="D166" s="1">
        <f>'PR-RAS'!E170</f>
        <v>7969.25</v>
      </c>
      <c r="E166" s="1">
        <v>0</v>
      </c>
      <c r="F166" s="1">
        <v>0</v>
      </c>
      <c r="G166" s="2">
        <f t="shared" si="0"/>
        <v>4197.11985</v>
      </c>
      <c r="H166" s="2">
        <f t="shared" si="1"/>
        <v>0.65999999999985448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5418.79</v>
      </c>
      <c r="D168" s="1">
        <f>'PR-RAS'!E172</f>
        <v>3318.54</v>
      </c>
      <c r="E168" s="1">
        <v>0</v>
      </c>
      <c r="F168" s="1">
        <v>0</v>
      </c>
      <c r="G168" s="2">
        <f t="shared" si="0"/>
        <v>2013.3302899999999</v>
      </c>
      <c r="H168" s="2">
        <f t="shared" si="1"/>
        <v>0.67000000000007276</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1312.24</v>
      </c>
      <c r="D169" s="1">
        <f>'PR-RAS'!E173</f>
        <v>635.32000000000005</v>
      </c>
      <c r="E169" s="1">
        <v>0</v>
      </c>
      <c r="F169" s="1">
        <v>0</v>
      </c>
      <c r="G169" s="2">
        <f t="shared" si="0"/>
        <v>433.92384000000004</v>
      </c>
      <c r="H169" s="2">
        <f t="shared" si="1"/>
        <v>0.56000000000005912</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1668.5</v>
      </c>
      <c r="D170" s="1">
        <f>'PR-RAS'!E174</f>
        <v>1205.1600000000001</v>
      </c>
      <c r="E170" s="1">
        <v>0</v>
      </c>
      <c r="F170" s="1">
        <v>0</v>
      </c>
      <c r="G170" s="2">
        <f t="shared" si="0"/>
        <v>689.32058000000006</v>
      </c>
      <c r="H170" s="2">
        <f t="shared" si="1"/>
        <v>0.66000000000008185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146.16999999999999</v>
      </c>
      <c r="D172" s="1">
        <f>'PR-RAS'!E176</f>
        <v>55.1</v>
      </c>
      <c r="E172" s="1">
        <v>0</v>
      </c>
      <c r="F172" s="1">
        <v>0</v>
      </c>
      <c r="G172" s="2">
        <f t="shared" si="0"/>
        <v>43.839270000000006</v>
      </c>
      <c r="H172" s="2">
        <f t="shared" si="1"/>
        <v>0.26999999999998892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40208.39</v>
      </c>
      <c r="D173" s="1">
        <f>'PR-RAS'!E177</f>
        <v>53209.23</v>
      </c>
      <c r="E173" s="1">
        <v>0</v>
      </c>
      <c r="F173" s="1">
        <v>0</v>
      </c>
      <c r="G173" s="2">
        <f t="shared" si="0"/>
        <v>25219.818199999998</v>
      </c>
      <c r="H173" s="2">
        <f t="shared" si="1"/>
        <v>0.62000000000261934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4634.76</v>
      </c>
      <c r="D174" s="1">
        <f>'PR-RAS'!E178</f>
        <v>2791.39</v>
      </c>
      <c r="E174" s="1">
        <v>0</v>
      </c>
      <c r="F174" s="1">
        <v>0</v>
      </c>
      <c r="G174" s="2">
        <f t="shared" si="0"/>
        <v>1767.6344200000001</v>
      </c>
      <c r="H174" s="2">
        <f t="shared" si="1"/>
        <v>0.62999999999965439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24877.39</v>
      </c>
      <c r="D175" s="1">
        <f>'PR-RAS'!E179</f>
        <v>36854.26</v>
      </c>
      <c r="E175" s="1">
        <v>0</v>
      </c>
      <c r="F175" s="1">
        <v>0</v>
      </c>
      <c r="G175" s="2">
        <f t="shared" si="0"/>
        <v>17153.948339999999</v>
      </c>
      <c r="H175" s="2">
        <f t="shared" si="1"/>
        <v>0.65000000000145519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678.03</v>
      </c>
      <c r="E176" s="1">
        <v>0</v>
      </c>
      <c r="F176" s="1">
        <v>0</v>
      </c>
      <c r="G176" s="2">
        <f t="shared" si="0"/>
        <v>237.31049999999996</v>
      </c>
      <c r="H176" s="2">
        <f t="shared" si="1"/>
        <v>2.9999999999972715E-2</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2628.21</v>
      </c>
      <c r="D177" s="1">
        <f>'PR-RAS'!E181</f>
        <v>3587.65</v>
      </c>
      <c r="E177" s="1">
        <v>0</v>
      </c>
      <c r="F177" s="1">
        <v>0</v>
      </c>
      <c r="G177" s="2">
        <f t="shared" si="0"/>
        <v>1725.41776</v>
      </c>
      <c r="H177" s="2">
        <f t="shared" si="1"/>
        <v>0.55999999999994543</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864.89</v>
      </c>
      <c r="D178" s="1">
        <f>'PR-RAS'!E182</f>
        <v>846.75</v>
      </c>
      <c r="E178" s="1">
        <v>0</v>
      </c>
      <c r="F178" s="1">
        <v>0</v>
      </c>
      <c r="G178" s="2">
        <f t="shared" si="0"/>
        <v>452.83502999999996</v>
      </c>
      <c r="H178" s="2">
        <f t="shared" si="1"/>
        <v>0.36000000000001364</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768.47</v>
      </c>
      <c r="D179" s="1">
        <f>'PR-RAS'!E183</f>
        <v>380.26</v>
      </c>
      <c r="E179" s="1">
        <v>0</v>
      </c>
      <c r="F179" s="1">
        <v>0</v>
      </c>
      <c r="G179" s="2">
        <f t="shared" si="0"/>
        <v>272.16021999999998</v>
      </c>
      <c r="H179" s="2">
        <f t="shared" si="1"/>
        <v>0.73000000000001819</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3017.69</v>
      </c>
      <c r="D180" s="1">
        <f>'PR-RAS'!E184</f>
        <v>2434.61</v>
      </c>
      <c r="E180" s="1">
        <v>0</v>
      </c>
      <c r="F180" s="1">
        <v>0</v>
      </c>
      <c r="G180" s="2">
        <f t="shared" si="0"/>
        <v>1411.7568899999999</v>
      </c>
      <c r="H180" s="2">
        <f t="shared" si="1"/>
        <v>0.6999999999998181</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2752.34</v>
      </c>
      <c r="D181" s="1">
        <f>'PR-RAS'!E185</f>
        <v>3238.33</v>
      </c>
      <c r="E181" s="1">
        <v>0</v>
      </c>
      <c r="F181" s="1">
        <v>0</v>
      </c>
      <c r="G181" s="2">
        <f t="shared" si="0"/>
        <v>1661.22</v>
      </c>
      <c r="H181" s="2">
        <f t="shared" si="1"/>
        <v>0.67000000000007276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664.64</v>
      </c>
      <c r="D182" s="1">
        <f>'PR-RAS'!E186</f>
        <v>2397.9499999999998</v>
      </c>
      <c r="E182" s="1">
        <v>0</v>
      </c>
      <c r="F182" s="1">
        <v>0</v>
      </c>
      <c r="G182" s="2">
        <f t="shared" si="0"/>
        <v>988.35773999999992</v>
      </c>
      <c r="H182" s="2">
        <f t="shared" si="1"/>
        <v>0.41000000000019554</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106.18</v>
      </c>
      <c r="D183" s="1">
        <f>'PR-RAS'!E187</f>
        <v>172.66</v>
      </c>
      <c r="E183" s="1">
        <v>0</v>
      </c>
      <c r="F183" s="1">
        <v>0</v>
      </c>
      <c r="G183" s="2">
        <f t="shared" si="0"/>
        <v>82.173000000000002</v>
      </c>
      <c r="H183" s="2">
        <f t="shared" si="1"/>
        <v>0.52000000000001023</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6587.13</v>
      </c>
      <c r="D184" s="1">
        <f>'PR-RAS'!E188</f>
        <v>4170.93</v>
      </c>
      <c r="E184" s="1">
        <v>0</v>
      </c>
      <c r="F184" s="1">
        <v>0</v>
      </c>
      <c r="G184" s="2">
        <f t="shared" si="0"/>
        <v>2732.0051700000004</v>
      </c>
      <c r="H184" s="2">
        <f t="shared" si="1"/>
        <v>0.1999999999998181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851.68</v>
      </c>
      <c r="D186" s="1">
        <f>'PR-RAS'!E190</f>
        <v>886.71</v>
      </c>
      <c r="E186" s="1">
        <v>0</v>
      </c>
      <c r="F186" s="1">
        <v>0</v>
      </c>
      <c r="G186" s="2">
        <f t="shared" si="0"/>
        <v>485.64349999999996</v>
      </c>
      <c r="H186" s="2">
        <f t="shared" si="1"/>
        <v>0.61000000000001364</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174.29</v>
      </c>
      <c r="D187" s="1">
        <f>'PR-RAS'!E191</f>
        <v>305.98</v>
      </c>
      <c r="E187" s="1">
        <v>0</v>
      </c>
      <c r="F187" s="1">
        <v>0</v>
      </c>
      <c r="G187" s="2">
        <f t="shared" si="0"/>
        <v>146.24250000000001</v>
      </c>
      <c r="H187" s="2">
        <f t="shared" si="1"/>
        <v>0.30999999999997385</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33.18</v>
      </c>
      <c r="D188" s="1">
        <f>'PR-RAS'!E192</f>
        <v>0</v>
      </c>
      <c r="E188" s="1">
        <v>0</v>
      </c>
      <c r="F188" s="1">
        <v>0</v>
      </c>
      <c r="G188" s="2">
        <f t="shared" si="0"/>
        <v>6.2046599999999996</v>
      </c>
      <c r="H188" s="2">
        <f t="shared" si="1"/>
        <v>0.17999999999999972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2815.71</v>
      </c>
      <c r="D189" s="1">
        <f>'PR-RAS'!E193</f>
        <v>1874.51</v>
      </c>
      <c r="E189" s="1">
        <v>0</v>
      </c>
      <c r="F189" s="1">
        <v>0</v>
      </c>
      <c r="G189" s="2">
        <f t="shared" si="0"/>
        <v>1234.1692399999999</v>
      </c>
      <c r="H189" s="2">
        <f t="shared" si="1"/>
        <v>0.77999999999997272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2519.41</v>
      </c>
      <c r="D190" s="1">
        <f>'PR-RAS'!E194</f>
        <v>993.4</v>
      </c>
      <c r="E190" s="1">
        <v>0</v>
      </c>
      <c r="F190" s="1">
        <v>0</v>
      </c>
      <c r="G190" s="2">
        <f t="shared" si="0"/>
        <v>851.67368999999997</v>
      </c>
      <c r="H190" s="2">
        <f t="shared" si="1"/>
        <v>0.80999999999983174</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192.86</v>
      </c>
      <c r="D191" s="1">
        <f>'PR-RAS'!E195</f>
        <v>110.33</v>
      </c>
      <c r="E191" s="1">
        <v>0</v>
      </c>
      <c r="F191" s="1">
        <v>0</v>
      </c>
      <c r="G191" s="2">
        <f t="shared" si="0"/>
        <v>78.568799999999996</v>
      </c>
      <c r="H191" s="2">
        <f t="shared" si="1"/>
        <v>0.46999999999998465</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1407.24</v>
      </c>
      <c r="D192" s="1">
        <f>'PR-RAS'!E196</f>
        <v>376.56</v>
      </c>
      <c r="E192" s="1">
        <v>0</v>
      </c>
      <c r="F192" s="1">
        <v>0</v>
      </c>
      <c r="G192" s="2">
        <f t="shared" si="0"/>
        <v>412.62876000000006</v>
      </c>
      <c r="H192" s="2">
        <f t="shared" si="1"/>
        <v>0.68000000000000682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1407.24</v>
      </c>
      <c r="D206" s="1">
        <f>'PR-RAS'!E210</f>
        <v>376.56</v>
      </c>
      <c r="E206" s="1">
        <v>0</v>
      </c>
      <c r="F206" s="1">
        <v>0</v>
      </c>
      <c r="G206" s="2">
        <f t="shared" si="0"/>
        <v>442.87380000000002</v>
      </c>
      <c r="H206" s="2">
        <f t="shared" si="1"/>
        <v>0.68000000000000682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423.7</v>
      </c>
      <c r="D207" s="1">
        <f>'PR-RAS'!E211</f>
        <v>375.9</v>
      </c>
      <c r="E207" s="1">
        <v>0</v>
      </c>
      <c r="F207" s="1">
        <v>0</v>
      </c>
      <c r="G207" s="2">
        <f t="shared" si="0"/>
        <v>242.15299999999999</v>
      </c>
      <c r="H207" s="2">
        <f t="shared" si="1"/>
        <v>0.40000000000003411</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983.54</v>
      </c>
      <c r="D209" s="1">
        <f>'PR-RAS'!E213</f>
        <v>0.66</v>
      </c>
      <c r="E209" s="1">
        <v>0</v>
      </c>
      <c r="F209" s="1">
        <v>0</v>
      </c>
      <c r="G209" s="2">
        <f t="shared" si="0"/>
        <v>204.85087999999999</v>
      </c>
      <c r="H209" s="2">
        <f t="shared" si="1"/>
        <v>0.80000000000003635</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1221.5</v>
      </c>
      <c r="E259" s="1">
        <v>0</v>
      </c>
      <c r="F259" s="1">
        <v>0</v>
      </c>
      <c r="G259" s="2">
        <f t="shared" si="0"/>
        <v>630.29399999999998</v>
      </c>
      <c r="H259" s="2">
        <f t="shared" si="1"/>
        <v>0.5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1221.5</v>
      </c>
      <c r="E260" s="1">
        <v>0</v>
      </c>
      <c r="F260" s="1">
        <v>0</v>
      </c>
      <c r="G260" s="2">
        <f t="shared" si="0"/>
        <v>632.73699999999997</v>
      </c>
      <c r="H260" s="2">
        <f t="shared" si="1"/>
        <v>0.5</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1221.5</v>
      </c>
      <c r="E262" s="1">
        <v>0</v>
      </c>
      <c r="F262" s="1">
        <v>0</v>
      </c>
      <c r="G262" s="2">
        <f t="shared" si="0"/>
        <v>637.62300000000005</v>
      </c>
      <c r="H262" s="2">
        <f t="shared" si="1"/>
        <v>0.5</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661967.63</v>
      </c>
      <c r="D285" s="1">
        <f>'PR-RAS'!E289</f>
        <v>754124.3</v>
      </c>
      <c r="E285" s="1">
        <v>0</v>
      </c>
      <c r="F285" s="1">
        <v>0</v>
      </c>
      <c r="G285" s="2">
        <f t="shared" si="8"/>
        <v>616341.40931999998</v>
      </c>
      <c r="H285" s="2">
        <f t="shared" si="9"/>
        <v>0.67000000004190952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3588.4500000000698</v>
      </c>
      <c r="D286" s="1">
        <f>'PR-RAS'!E290</f>
        <v>11461.149999999907</v>
      </c>
      <c r="E286" s="1">
        <v>0</v>
      </c>
      <c r="F286" s="1">
        <v>0</v>
      </c>
      <c r="G286" s="2">
        <f t="shared" si="8"/>
        <v>7555.5637499999666</v>
      </c>
      <c r="H286" s="2">
        <f t="shared" si="9"/>
        <v>0.59999999997671694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1163.32</v>
      </c>
      <c r="D288" s="1">
        <f>'PR-RAS'!E292</f>
        <v>0</v>
      </c>
      <c r="E288" s="1">
        <v>0</v>
      </c>
      <c r="F288" s="1">
        <v>0</v>
      </c>
      <c r="G288" s="2">
        <f t="shared" si="8"/>
        <v>333.87283999999994</v>
      </c>
      <c r="H288" s="2">
        <f t="shared" si="9"/>
        <v>0.31999999999993634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9.69</v>
      </c>
      <c r="E289" s="1">
        <v>0</v>
      </c>
      <c r="F289" s="1">
        <v>0</v>
      </c>
      <c r="G289" s="2">
        <f t="shared" si="8"/>
        <v>5.5814399999999997</v>
      </c>
      <c r="H289" s="2">
        <f t="shared" si="9"/>
        <v>0.3100000000000005</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92.91</v>
      </c>
      <c r="D290" s="1">
        <f>'PR-RAS'!E294</f>
        <v>39.82</v>
      </c>
      <c r="E290" s="1">
        <v>0</v>
      </c>
      <c r="F290" s="1">
        <v>0</v>
      </c>
      <c r="G290" s="2">
        <f t="shared" si="8"/>
        <v>49.866950000000003</v>
      </c>
      <c r="H290" s="2">
        <f t="shared" si="9"/>
        <v>0.27000000000000313</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14.99</v>
      </c>
      <c r="D293" s="1">
        <f>'PR-RAS'!E298</f>
        <v>0</v>
      </c>
      <c r="E293" s="1">
        <v>0</v>
      </c>
      <c r="F293" s="1">
        <v>0</v>
      </c>
      <c r="G293" s="2">
        <f t="shared" si="8"/>
        <v>4.3770799999999994</v>
      </c>
      <c r="H293" s="2">
        <f t="shared" si="9"/>
        <v>9.9999999999997868E-3</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14.99</v>
      </c>
      <c r="D306" s="1">
        <f>'PR-RAS'!E311</f>
        <v>0</v>
      </c>
      <c r="E306" s="1">
        <v>0</v>
      </c>
      <c r="F306" s="1">
        <v>0</v>
      </c>
      <c r="G306" s="2">
        <f t="shared" si="8"/>
        <v>4.5719500000000002</v>
      </c>
      <c r="H306" s="2">
        <f t="shared" si="9"/>
        <v>9.9999999999997868E-3</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14.99</v>
      </c>
      <c r="D307" s="1">
        <f>'PR-RAS'!E312</f>
        <v>0</v>
      </c>
      <c r="E307" s="1">
        <v>0</v>
      </c>
      <c r="F307" s="1">
        <v>0</v>
      </c>
      <c r="G307" s="2">
        <f t="shared" si="8"/>
        <v>4.5869400000000002</v>
      </c>
      <c r="H307" s="2">
        <f t="shared" si="9"/>
        <v>9.9999999999997868E-3</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14.99</v>
      </c>
      <c r="D308" s="1">
        <f>'PR-RAS'!E313</f>
        <v>0</v>
      </c>
      <c r="E308" s="1">
        <v>0</v>
      </c>
      <c r="F308" s="1">
        <v>0</v>
      </c>
      <c r="G308" s="2">
        <f t="shared" si="8"/>
        <v>4.6019300000000003</v>
      </c>
      <c r="H308" s="2">
        <f t="shared" si="9"/>
        <v>9.9999999999997868E-3</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2010.62</v>
      </c>
      <c r="D345" s="1">
        <f>'PR-RAS'!E350</f>
        <v>9954.2099999999991</v>
      </c>
      <c r="E345" s="1">
        <v>0</v>
      </c>
      <c r="F345" s="1">
        <v>0</v>
      </c>
      <c r="G345" s="2">
        <f t="shared" si="8"/>
        <v>7540.1497599999984</v>
      </c>
      <c r="H345" s="2">
        <f t="shared" si="9"/>
        <v>0.58999999999923602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1990.84</v>
      </c>
      <c r="D346" s="1">
        <f>'PR-RAS'!E351</f>
        <v>9954.2099999999991</v>
      </c>
      <c r="E346" s="1">
        <v>0</v>
      </c>
      <c r="F346" s="1">
        <v>0</v>
      </c>
      <c r="G346" s="2">
        <f t="shared" si="8"/>
        <v>7555.2446999999993</v>
      </c>
      <c r="H346" s="2">
        <f t="shared" si="9"/>
        <v>0.36999999999920874</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1990.84</v>
      </c>
      <c r="D351" s="1">
        <f>'PR-RAS'!E356</f>
        <v>9954.2099999999991</v>
      </c>
      <c r="E351" s="1">
        <v>0</v>
      </c>
      <c r="F351" s="1">
        <v>0</v>
      </c>
      <c r="G351" s="2">
        <f t="shared" si="8"/>
        <v>7664.7409999999991</v>
      </c>
      <c r="H351" s="2">
        <f t="shared" si="9"/>
        <v>0.36999999999920874</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1990.84</v>
      </c>
      <c r="D357" s="1">
        <f>'PR-RAS'!E362</f>
        <v>9954.2099999999991</v>
      </c>
      <c r="E357" s="1">
        <v>0</v>
      </c>
      <c r="F357" s="1">
        <v>0</v>
      </c>
      <c r="G357" s="2">
        <f t="shared" si="8"/>
        <v>7796.136559999999</v>
      </c>
      <c r="H357" s="2">
        <f t="shared" si="9"/>
        <v>0.36999999999920874</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19.78</v>
      </c>
      <c r="D358" s="1">
        <f>'PR-RAS'!E363</f>
        <v>0</v>
      </c>
      <c r="E358" s="1">
        <v>0</v>
      </c>
      <c r="F358" s="1">
        <v>0</v>
      </c>
      <c r="G358" s="2">
        <f t="shared" si="8"/>
        <v>7.0614600000000003</v>
      </c>
      <c r="H358" s="2">
        <f t="shared" si="9"/>
        <v>0.21999999999999886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0</v>
      </c>
      <c r="E364" s="1">
        <v>0</v>
      </c>
      <c r="F364" s="1">
        <v>0</v>
      </c>
      <c r="G364" s="2">
        <f t="shared" si="8"/>
        <v>0</v>
      </c>
      <c r="H364" s="2">
        <f t="shared" si="9"/>
        <v>0</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19.78</v>
      </c>
      <c r="D378" s="1">
        <f>'PR-RAS'!E383</f>
        <v>0</v>
      </c>
      <c r="E378" s="1">
        <v>0</v>
      </c>
      <c r="F378" s="1">
        <v>0</v>
      </c>
      <c r="G378" s="2">
        <f t="shared" si="8"/>
        <v>7.4570600000000002</v>
      </c>
      <c r="H378" s="2">
        <f t="shared" si="9"/>
        <v>0.21999999999999886</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19.78</v>
      </c>
      <c r="D379" s="1">
        <f>'PR-RAS'!E384</f>
        <v>0</v>
      </c>
      <c r="E379" s="1">
        <v>0</v>
      </c>
      <c r="F379" s="1">
        <v>0</v>
      </c>
      <c r="G379" s="2">
        <f t="shared" si="8"/>
        <v>7.4768400000000002</v>
      </c>
      <c r="H379" s="2">
        <f t="shared" si="9"/>
        <v>0.21999999999999886</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1995.6299999999999</v>
      </c>
      <c r="D403" s="1">
        <f>'PR-RAS'!E408</f>
        <v>9954.2099999999991</v>
      </c>
      <c r="E403" s="1">
        <v>0</v>
      </c>
      <c r="F403" s="1">
        <v>0</v>
      </c>
      <c r="G403" s="2">
        <f t="shared" si="8"/>
        <v>8805.428100000001</v>
      </c>
      <c r="H403" s="2">
        <f t="shared" si="9"/>
        <v>0.57999999999924512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665571.07000000007</v>
      </c>
      <c r="D407" s="1">
        <f>'PR-RAS'!E412</f>
        <v>765585.45</v>
      </c>
      <c r="E407" s="1">
        <v>0</v>
      </c>
      <c r="F407" s="1">
        <v>0</v>
      </c>
      <c r="G407" s="2">
        <f t="shared" si="8"/>
        <v>891877.2398199999</v>
      </c>
      <c r="H407" s="2">
        <f t="shared" si="9"/>
        <v>0.52000000001862645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663978.25</v>
      </c>
      <c r="D408" s="1">
        <f>'PR-RAS'!E413</f>
        <v>764078.51</v>
      </c>
      <c r="E408" s="1">
        <v>0</v>
      </c>
      <c r="F408" s="1">
        <v>0</v>
      </c>
      <c r="G408" s="2">
        <f t="shared" si="8"/>
        <v>892199.05488999991</v>
      </c>
      <c r="H408" s="2">
        <f t="shared" si="9"/>
        <v>0.73999999999068677</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1592.8200000000652</v>
      </c>
      <c r="D409" s="1">
        <f>'PR-RAS'!E414</f>
        <v>1506.9399999999441</v>
      </c>
      <c r="E409" s="1">
        <v>0</v>
      </c>
      <c r="F409" s="1">
        <v>0</v>
      </c>
      <c r="G409" s="2">
        <f t="shared" si="8"/>
        <v>1879.5335999999809</v>
      </c>
      <c r="H409" s="2">
        <f t="shared" si="9"/>
        <v>0.23999999999068677</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1163.32</v>
      </c>
      <c r="D411" s="1">
        <f>'PR-RAS'!E416</f>
        <v>0</v>
      </c>
      <c r="E411" s="1">
        <v>0</v>
      </c>
      <c r="F411" s="1">
        <v>0</v>
      </c>
      <c r="G411" s="2">
        <f t="shared" si="8"/>
        <v>476.96119999999996</v>
      </c>
      <c r="H411" s="2">
        <f t="shared" si="9"/>
        <v>0.31999999999993634</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9.69</v>
      </c>
      <c r="E412" s="1">
        <v>0</v>
      </c>
      <c r="F412" s="1">
        <v>0</v>
      </c>
      <c r="G412" s="2">
        <f t="shared" si="8"/>
        <v>7.9651799999999993</v>
      </c>
      <c r="H412" s="2">
        <f t="shared" si="9"/>
        <v>0.3100000000000005</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92.91</v>
      </c>
      <c r="D413" s="1">
        <f>'PR-RAS'!E418</f>
        <v>39.82</v>
      </c>
      <c r="E413" s="1">
        <v>0</v>
      </c>
      <c r="F413" s="1">
        <v>0</v>
      </c>
      <c r="G413" s="2">
        <f t="shared" si="8"/>
        <v>71.090599999999995</v>
      </c>
      <c r="H413" s="2">
        <f t="shared" si="9"/>
        <v>0.27000000000000313</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665571.07000000007</v>
      </c>
      <c r="D633" s="1">
        <f>'PR-RAS'!E639</f>
        <v>765585.45</v>
      </c>
      <c r="E633" s="1">
        <v>0</v>
      </c>
      <c r="F633" s="1">
        <v>0</v>
      </c>
      <c r="G633" s="2">
        <f t="shared" si="10"/>
        <v>1388340.9250399999</v>
      </c>
      <c r="H633" s="2">
        <f t="shared" si="11"/>
        <v>0.52000000001862645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663978.25</v>
      </c>
      <c r="D634" s="1">
        <f>'PR-RAS'!E640</f>
        <v>764078.51</v>
      </c>
      <c r="E634" s="1">
        <v>0</v>
      </c>
      <c r="F634" s="1">
        <v>0</v>
      </c>
      <c r="G634" s="2">
        <f t="shared" si="10"/>
        <v>1387621.6259099999</v>
      </c>
      <c r="H634" s="2">
        <f t="shared" si="11"/>
        <v>0.73999999999068677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1592.8200000000652</v>
      </c>
      <c r="D635" s="1">
        <f>'PR-RAS'!E641</f>
        <v>1506.9399999999441</v>
      </c>
      <c r="E635" s="1">
        <v>0</v>
      </c>
      <c r="F635" s="1">
        <v>0</v>
      </c>
      <c r="G635" s="2">
        <f t="shared" si="10"/>
        <v>2920.6477999999706</v>
      </c>
      <c r="H635" s="2">
        <f t="shared" si="11"/>
        <v>0.23999999999068677</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1163.32</v>
      </c>
      <c r="D637" s="1">
        <f>'PR-RAS'!E643</f>
        <v>0</v>
      </c>
      <c r="E637" s="1">
        <v>0</v>
      </c>
      <c r="F637" s="1">
        <v>0</v>
      </c>
      <c r="G637" s="2">
        <f t="shared" si="10"/>
        <v>739.87151999999992</v>
      </c>
      <c r="H637" s="2">
        <f t="shared" si="11"/>
        <v>0.31999999999993634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9.69</v>
      </c>
      <c r="E638" s="1">
        <v>0</v>
      </c>
      <c r="F638" s="1">
        <v>0</v>
      </c>
      <c r="G638" s="2">
        <f t="shared" si="10"/>
        <v>12.34506</v>
      </c>
      <c r="H638" s="2">
        <f t="shared" si="11"/>
        <v>0.3100000000000005</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2756.1400000000649</v>
      </c>
      <c r="D639" s="1">
        <f>'PR-RAS'!E645</f>
        <v>1497.2499999999441</v>
      </c>
      <c r="E639" s="1">
        <v>0</v>
      </c>
      <c r="F639" s="1">
        <v>0</v>
      </c>
      <c r="G639" s="2">
        <f t="shared" si="10"/>
        <v>3668.90831999997</v>
      </c>
      <c r="H639" s="2">
        <f t="shared" si="11"/>
        <v>0.39000000000896762</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62814.28</v>
      </c>
      <c r="D641" s="1">
        <f>'PR-RAS'!E647</f>
        <v>77887.45</v>
      </c>
      <c r="E641" s="1">
        <v>0</v>
      </c>
      <c r="F641" s="1">
        <v>0</v>
      </c>
      <c r="G641" s="2">
        <f t="shared" si="10"/>
        <v>139897.07519999999</v>
      </c>
      <c r="H641" s="2">
        <f t="shared" si="11"/>
        <v>0.72999999999592546</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12189.72</v>
      </c>
      <c r="D642" s="1">
        <f>'PR-RAS'!E649</f>
        <v>6653.41</v>
      </c>
      <c r="E642" s="1">
        <v>0</v>
      </c>
      <c r="F642" s="1">
        <v>0</v>
      </c>
      <c r="G642" s="2">
        <f t="shared" si="10"/>
        <v>16343.282140000001</v>
      </c>
      <c r="H642" s="2">
        <f t="shared" si="11"/>
        <v>0.69000000000050932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99440.81</v>
      </c>
      <c r="D643" s="1">
        <f>'PR-RAS'!E650</f>
        <v>106600.87</v>
      </c>
      <c r="E643" s="1">
        <v>0</v>
      </c>
      <c r="F643" s="1">
        <v>0</v>
      </c>
      <c r="G643" s="2">
        <f t="shared" si="10"/>
        <v>200716.5171</v>
      </c>
      <c r="H643" s="2">
        <f t="shared" si="11"/>
        <v>0.32000000000698492</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104558.25</v>
      </c>
      <c r="D644" s="1">
        <f>'PR-RAS'!E651</f>
        <v>104453.11</v>
      </c>
      <c r="E644" s="1">
        <v>0</v>
      </c>
      <c r="F644" s="1">
        <v>0</v>
      </c>
      <c r="G644" s="2">
        <f t="shared" si="10"/>
        <v>201557.65420999998</v>
      </c>
      <c r="H644" s="2">
        <f t="shared" si="11"/>
        <v>0.36000000000058208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7072.2799999999988</v>
      </c>
      <c r="D645" s="1">
        <f>'PR-RAS'!E652</f>
        <v>8801.1699999999983</v>
      </c>
      <c r="E645" s="1">
        <v>0</v>
      </c>
      <c r="F645" s="1">
        <v>0</v>
      </c>
      <c r="G645" s="2">
        <f t="shared" si="10"/>
        <v>15890.455279999998</v>
      </c>
      <c r="H645" s="2">
        <f t="shared" si="11"/>
        <v>0.44999999999708962</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57</v>
      </c>
      <c r="D647" s="1">
        <f>'PR-RAS'!E654</f>
        <v>55</v>
      </c>
      <c r="E647" s="1">
        <v>0</v>
      </c>
      <c r="F647" s="1">
        <v>0</v>
      </c>
      <c r="G647" s="2">
        <f t="shared" si="10"/>
        <v>107.88200000000001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44</v>
      </c>
      <c r="D649" s="1">
        <f>'PR-RAS'!E656</f>
        <v>45</v>
      </c>
      <c r="E649" s="1">
        <v>0</v>
      </c>
      <c r="F649" s="1">
        <v>0</v>
      </c>
      <c r="G649" s="2">
        <f t="shared" si="10"/>
        <v>86.832000000000008</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579587.92000000004</v>
      </c>
      <c r="D668" s="1">
        <f>'PR-RAS'!E675</f>
        <v>661417.79</v>
      </c>
      <c r="E668" s="1">
        <v>0</v>
      </c>
      <c r="F668" s="1">
        <v>0</v>
      </c>
      <c r="G668" s="2">
        <f t="shared" si="10"/>
        <v>1268916.4745</v>
      </c>
      <c r="H668" s="2">
        <f t="shared" si="11"/>
        <v>0.28999999992083758</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1011.15</v>
      </c>
      <c r="D703" s="1">
        <f>'PR-RAS'!E710</f>
        <v>842.84</v>
      </c>
      <c r="E703" s="1">
        <v>0</v>
      </c>
      <c r="F703" s="1">
        <v>0</v>
      </c>
      <c r="G703" s="2">
        <f t="shared" si="10"/>
        <v>1893.1746599999999</v>
      </c>
      <c r="H703" s="2">
        <f t="shared" si="11"/>
        <v>0.30999999999994543</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4260.72</v>
      </c>
      <c r="D709" s="1">
        <f>'PR-RAS'!E716</f>
        <v>2222.2399999999998</v>
      </c>
      <c r="E709" s="1">
        <v>0</v>
      </c>
      <c r="F709" s="1">
        <v>0</v>
      </c>
      <c r="G709" s="2">
        <f t="shared" si="10"/>
        <v>6163.2816000000003</v>
      </c>
      <c r="H709" s="2">
        <f t="shared" si="11"/>
        <v>0.51999999999952706</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932.89</v>
      </c>
      <c r="D710" s="1">
        <f>'PR-RAS'!E717</f>
        <v>1976.67</v>
      </c>
      <c r="E710" s="1">
        <v>0</v>
      </c>
      <c r="F710" s="1">
        <v>0</v>
      </c>
      <c r="G710" s="2">
        <f t="shared" si="10"/>
        <v>3464.33707</v>
      </c>
      <c r="H710" s="2">
        <f t="shared" si="11"/>
        <v>0.43999999999994088</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14641.91</v>
      </c>
      <c r="D711" s="1">
        <f>'PR-RAS'!E718</f>
        <v>15216.68</v>
      </c>
      <c r="E711" s="1">
        <v>0</v>
      </c>
      <c r="F711" s="1">
        <v>0</v>
      </c>
      <c r="G711" s="2">
        <f t="shared" si="10"/>
        <v>32003.441700000003</v>
      </c>
      <c r="H711" s="2">
        <f t="shared" si="11"/>
        <v>0.40999999999985448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226.96</v>
      </c>
      <c r="D713" s="1">
        <f>'PR-RAS'!E720</f>
        <v>380.26</v>
      </c>
      <c r="E713" s="1">
        <v>0</v>
      </c>
      <c r="F713" s="1">
        <v>0</v>
      </c>
      <c r="G713" s="2">
        <f t="shared" si="10"/>
        <v>703.08575999999994</v>
      </c>
      <c r="H713" s="2">
        <f t="shared" si="11"/>
        <v>0.29999999999998295</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288.67</v>
      </c>
      <c r="D719" s="1">
        <f>'PR-RAS'!E726</f>
        <v>303.81</v>
      </c>
      <c r="E719" s="1">
        <v>0</v>
      </c>
      <c r="F719" s="1">
        <v>0</v>
      </c>
      <c r="G719" s="2">
        <f t="shared" si="10"/>
        <v>643.53621999999996</v>
      </c>
      <c r="H719" s="2">
        <f t="shared" si="11"/>
        <v>0.51999999999998181</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17499</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665556.08000000007</v>
      </c>
      <c r="I16" s="95">
        <f>'PR-RAS'!E6</f>
        <v>765585.45</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661967.63</v>
      </c>
      <c r="I17" s="95">
        <f>'PR-RAS'!E151</f>
        <v>754124.3</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2756.1400000000649</v>
      </c>
      <c r="I18" s="95">
        <f>'PR-RAS'!E645</f>
        <v>1497.2499999999441</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6" zoomScaleNormal="100" workbookViewId="0">
      <selection activeCell="G505" sqref="G50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665556.08000000007</v>
      </c>
      <c r="E6" s="231">
        <f>E7+E44+E50+E82+E106+E124+E133+E139</f>
        <v>765585.45</v>
      </c>
      <c r="F6" s="232">
        <f t="shared" ref="F6:F131" si="0">IF(D6&lt;&gt;0,IF(E6/D6&gt;=100,"&gt;&gt;100",E6/D6*100),"-")</f>
        <v>115.02944274808516</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579587.92000000004</v>
      </c>
      <c r="E50" s="231">
        <f>E51+E54+E59+E62+E65+E68+E71+E74+E77</f>
        <v>661417.79</v>
      </c>
      <c r="F50" s="232">
        <f t="shared" si="0"/>
        <v>114.11862931856827</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579587.92000000004</v>
      </c>
      <c r="E68" s="231">
        <f t="shared" si="15"/>
        <v>661417.79</v>
      </c>
      <c r="F68" s="232">
        <f t="shared" si="0"/>
        <v>114.11862931856827</v>
      </c>
    </row>
    <row r="69" spans="1:6" ht="12.75" customHeight="1" x14ac:dyDescent="0.2">
      <c r="A69" s="230" t="s">
        <v>184</v>
      </c>
      <c r="B69" s="192" t="s">
        <v>185</v>
      </c>
      <c r="C69" s="34" t="s">
        <v>184</v>
      </c>
      <c r="D69" s="233">
        <v>579587.92000000004</v>
      </c>
      <c r="E69" s="233">
        <v>661417.79</v>
      </c>
      <c r="F69" s="232">
        <f t="shared" si="0"/>
        <v>114.11862931856827</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0.02</v>
      </c>
      <c r="E82" s="231">
        <f t="shared" si="19"/>
        <v>0</v>
      </c>
      <c r="F82" s="232">
        <f t="shared" si="0"/>
        <v>0</v>
      </c>
    </row>
    <row r="83" spans="1:6" ht="12.75" customHeight="1" x14ac:dyDescent="0.2">
      <c r="A83" s="230">
        <v>641</v>
      </c>
      <c r="B83" s="192" t="s">
        <v>212</v>
      </c>
      <c r="C83" s="34" t="s">
        <v>213</v>
      </c>
      <c r="D83" s="231">
        <f t="shared" ref="D83:E83" si="20">SUM(D84:D90)</f>
        <v>0.02</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0.02</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1422.59</v>
      </c>
      <c r="E106" s="231">
        <f t="shared" si="23"/>
        <v>842.84</v>
      </c>
      <c r="F106" s="232">
        <f t="shared" si="0"/>
        <v>59.246866630582254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1422.59</v>
      </c>
      <c r="E112" s="231">
        <f t="shared" si="25"/>
        <v>842.84</v>
      </c>
      <c r="F112" s="232">
        <f t="shared" si="0"/>
        <v>59.246866630582254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1422.59</v>
      </c>
      <c r="E117" s="233">
        <v>842.84</v>
      </c>
      <c r="F117" s="232">
        <f t="shared" si="0"/>
        <v>59.246866630582254</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84545.55</v>
      </c>
      <c r="E133" s="231">
        <f t="shared" si="30"/>
        <v>103324.82</v>
      </c>
      <c r="F133" s="232">
        <f t="shared" ref="F133:F223" si="31">IF(D133&lt;&gt;0,IF(E133/D133&gt;=100,"&gt;&gt;100",E133/D133*100),"-")</f>
        <v>122.21201470686512</v>
      </c>
    </row>
    <row r="134" spans="1:6" ht="24" x14ac:dyDescent="0.2">
      <c r="A134" s="230">
        <v>671</v>
      </c>
      <c r="B134" s="234" t="s">
        <v>314</v>
      </c>
      <c r="C134" s="34" t="s">
        <v>315</v>
      </c>
      <c r="D134" s="231">
        <f t="shared" ref="D134:E134" si="32">SUM(D135:D137)</f>
        <v>84545.55</v>
      </c>
      <c r="E134" s="231">
        <f t="shared" si="32"/>
        <v>103324.82</v>
      </c>
      <c r="F134" s="232">
        <f t="shared" si="31"/>
        <v>122.21201470686512</v>
      </c>
    </row>
    <row r="135" spans="1:6" ht="12.75" customHeight="1" x14ac:dyDescent="0.2">
      <c r="A135" s="230">
        <v>6711</v>
      </c>
      <c r="B135" s="192" t="s">
        <v>316</v>
      </c>
      <c r="C135" s="34" t="s">
        <v>317</v>
      </c>
      <c r="D135" s="233">
        <v>82554.710000000006</v>
      </c>
      <c r="E135" s="233">
        <v>93370.61</v>
      </c>
      <c r="F135" s="232">
        <f t="shared" si="31"/>
        <v>113.10149354288809</v>
      </c>
    </row>
    <row r="136" spans="1:6" ht="24" x14ac:dyDescent="0.2">
      <c r="A136" s="230">
        <v>6712</v>
      </c>
      <c r="B136" s="234" t="s">
        <v>318</v>
      </c>
      <c r="C136" s="34" t="s">
        <v>319</v>
      </c>
      <c r="D136" s="233">
        <v>1990.84</v>
      </c>
      <c r="E136" s="233">
        <v>9954.2099999999991</v>
      </c>
      <c r="F136" s="232">
        <f t="shared" si="31"/>
        <v>500.00050230053648</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661967.63</v>
      </c>
      <c r="E151" s="231">
        <f t="shared" si="35"/>
        <v>754124.3</v>
      </c>
      <c r="F151" s="232">
        <f t="shared" si="31"/>
        <v>113.92162785965834</v>
      </c>
    </row>
    <row r="152" spans="1:6" ht="12.75" customHeight="1" x14ac:dyDescent="0.2">
      <c r="A152" s="230">
        <v>31</v>
      </c>
      <c r="B152" s="192" t="s">
        <v>349</v>
      </c>
      <c r="C152" s="34" t="s">
        <v>35</v>
      </c>
      <c r="D152" s="231">
        <f t="shared" ref="D152:E152" si="36">D153+D158+D159</f>
        <v>577601.5</v>
      </c>
      <c r="E152" s="231">
        <f t="shared" si="36"/>
        <v>662534.59</v>
      </c>
      <c r="F152" s="232">
        <f t="shared" si="31"/>
        <v>114.70444415397121</v>
      </c>
    </row>
    <row r="153" spans="1:6" ht="12.75" customHeight="1" x14ac:dyDescent="0.2">
      <c r="A153" s="230">
        <v>311</v>
      </c>
      <c r="B153" s="192" t="s">
        <v>350</v>
      </c>
      <c r="C153" s="34" t="s">
        <v>351</v>
      </c>
      <c r="D153" s="231">
        <f t="shared" ref="D153:E153" si="37">SUM(D154:D157)</f>
        <v>479800.08999999997</v>
      </c>
      <c r="E153" s="231">
        <f t="shared" si="37"/>
        <v>544651.53</v>
      </c>
      <c r="F153" s="232">
        <f t="shared" si="31"/>
        <v>113.51634594316147</v>
      </c>
    </row>
    <row r="154" spans="1:6" ht="12.75" customHeight="1" x14ac:dyDescent="0.2">
      <c r="A154" s="230">
        <v>3111</v>
      </c>
      <c r="B154" s="192" t="s">
        <v>352</v>
      </c>
      <c r="C154" s="34" t="s">
        <v>353</v>
      </c>
      <c r="D154" s="233">
        <v>464892.58</v>
      </c>
      <c r="E154" s="233">
        <v>526433.84</v>
      </c>
      <c r="F154" s="232">
        <f t="shared" si="31"/>
        <v>113.23773762962617</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14801.22</v>
      </c>
      <c r="E156" s="233">
        <v>18090.27</v>
      </c>
      <c r="F156" s="232">
        <f t="shared" si="31"/>
        <v>122.22147904024128</v>
      </c>
    </row>
    <row r="157" spans="1:6" ht="12.75" customHeight="1" x14ac:dyDescent="0.2">
      <c r="A157" s="230">
        <v>3114</v>
      </c>
      <c r="B157" s="192" t="s">
        <v>358</v>
      </c>
      <c r="C157" s="34" t="s">
        <v>359</v>
      </c>
      <c r="D157" s="233">
        <v>106.29</v>
      </c>
      <c r="E157" s="233">
        <v>127.42</v>
      </c>
      <c r="F157" s="232">
        <f t="shared" si="31"/>
        <v>119.87957474833004</v>
      </c>
    </row>
    <row r="158" spans="1:6" ht="12.75" customHeight="1" x14ac:dyDescent="0.2">
      <c r="A158" s="230">
        <v>312</v>
      </c>
      <c r="B158" s="192" t="s">
        <v>360</v>
      </c>
      <c r="C158" s="34" t="s">
        <v>361</v>
      </c>
      <c r="D158" s="233">
        <v>18047.23</v>
      </c>
      <c r="E158" s="233">
        <v>27186.6</v>
      </c>
      <c r="F158" s="232">
        <f t="shared" si="31"/>
        <v>150.64140037002909</v>
      </c>
    </row>
    <row r="159" spans="1:6" ht="12.75" customHeight="1" x14ac:dyDescent="0.2">
      <c r="A159" s="230">
        <v>313</v>
      </c>
      <c r="B159" s="192" t="s">
        <v>362</v>
      </c>
      <c r="C159" s="34" t="s">
        <v>363</v>
      </c>
      <c r="D159" s="231">
        <f t="shared" ref="D159:E159" si="38">SUM(D160:D162)</f>
        <v>79754.180000000008</v>
      </c>
      <c r="E159" s="231">
        <f t="shared" si="38"/>
        <v>90696.46</v>
      </c>
      <c r="F159" s="232">
        <f t="shared" si="31"/>
        <v>113.72000815505845</v>
      </c>
    </row>
    <row r="160" spans="1:6" ht="12.75" customHeight="1" x14ac:dyDescent="0.2">
      <c r="A160" s="230">
        <v>3131</v>
      </c>
      <c r="B160" s="192" t="s">
        <v>142</v>
      </c>
      <c r="C160" s="34" t="s">
        <v>364</v>
      </c>
      <c r="D160" s="233">
        <v>0</v>
      </c>
      <c r="E160" s="233">
        <v>0</v>
      </c>
      <c r="F160" s="232" t="str">
        <f t="shared" si="31"/>
        <v>-</v>
      </c>
    </row>
    <row r="161" spans="1:6" ht="12.75" customHeight="1" x14ac:dyDescent="0.2">
      <c r="A161" s="230">
        <v>3132</v>
      </c>
      <c r="B161" s="192" t="s">
        <v>365</v>
      </c>
      <c r="C161" s="34" t="s">
        <v>366</v>
      </c>
      <c r="D161" s="233">
        <v>79714.210000000006</v>
      </c>
      <c r="E161" s="233">
        <v>90696.46</v>
      </c>
      <c r="F161" s="232">
        <f t="shared" si="31"/>
        <v>113.77702921474099</v>
      </c>
    </row>
    <row r="162" spans="1:6" ht="12.75" customHeight="1" x14ac:dyDescent="0.2">
      <c r="A162" s="230">
        <v>3133</v>
      </c>
      <c r="B162" s="192" t="s">
        <v>367</v>
      </c>
      <c r="C162" s="34" t="s">
        <v>368</v>
      </c>
      <c r="D162" s="233">
        <v>39.97</v>
      </c>
      <c r="E162" s="233">
        <v>0</v>
      </c>
      <c r="F162" s="232">
        <f t="shared" si="31"/>
        <v>0</v>
      </c>
    </row>
    <row r="163" spans="1:6" ht="12.75" customHeight="1" x14ac:dyDescent="0.2">
      <c r="A163" s="230">
        <v>32</v>
      </c>
      <c r="B163" s="192" t="s">
        <v>369</v>
      </c>
      <c r="C163" s="34" t="s">
        <v>370</v>
      </c>
      <c r="D163" s="231">
        <f t="shared" ref="D163:E163" si="39">D164+D169+D177+D187+D188</f>
        <v>82958.89</v>
      </c>
      <c r="E163" s="231">
        <f t="shared" si="39"/>
        <v>89991.65</v>
      </c>
      <c r="F163" s="232">
        <f t="shared" si="31"/>
        <v>108.47740368753729</v>
      </c>
    </row>
    <row r="164" spans="1:6" ht="12.75" customHeight="1" x14ac:dyDescent="0.2">
      <c r="A164" s="230">
        <v>321</v>
      </c>
      <c r="B164" s="192" t="s">
        <v>371</v>
      </c>
      <c r="C164" s="34" t="s">
        <v>372</v>
      </c>
      <c r="D164" s="231">
        <f t="shared" ref="D164:E164" si="40">SUM(D165:D168)</f>
        <v>18012.900000000001</v>
      </c>
      <c r="E164" s="231">
        <f t="shared" si="40"/>
        <v>19255.46</v>
      </c>
      <c r="F164" s="232">
        <f t="shared" si="31"/>
        <v>106.8981674244569</v>
      </c>
    </row>
    <row r="165" spans="1:6" ht="12.75" customHeight="1" x14ac:dyDescent="0.2">
      <c r="A165" s="230">
        <v>3211</v>
      </c>
      <c r="B165" s="192" t="s">
        <v>373</v>
      </c>
      <c r="C165" s="34" t="s">
        <v>374</v>
      </c>
      <c r="D165" s="233">
        <v>2741.88</v>
      </c>
      <c r="E165" s="233">
        <v>3988.78</v>
      </c>
      <c r="F165" s="232">
        <f t="shared" si="31"/>
        <v>145.47609669278015</v>
      </c>
    </row>
    <row r="166" spans="1:6" ht="12.75" customHeight="1" x14ac:dyDescent="0.2">
      <c r="A166" s="230">
        <v>3212</v>
      </c>
      <c r="B166" s="192" t="s">
        <v>375</v>
      </c>
      <c r="C166" s="34" t="s">
        <v>376</v>
      </c>
      <c r="D166" s="233">
        <v>14641.91</v>
      </c>
      <c r="E166" s="233">
        <v>15216.68</v>
      </c>
      <c r="F166" s="232">
        <f t="shared" si="31"/>
        <v>103.92551245021994</v>
      </c>
    </row>
    <row r="167" spans="1:6" ht="12.75" customHeight="1" x14ac:dyDescent="0.2">
      <c r="A167" s="230">
        <v>3213</v>
      </c>
      <c r="B167" s="192" t="s">
        <v>377</v>
      </c>
      <c r="C167" s="34" t="s">
        <v>378</v>
      </c>
      <c r="D167" s="233">
        <v>629.11</v>
      </c>
      <c r="E167" s="233">
        <v>50</v>
      </c>
      <c r="F167" s="232">
        <f t="shared" si="31"/>
        <v>7.9477356901018901</v>
      </c>
    </row>
    <row r="168" spans="1:6" ht="12.75" customHeight="1" x14ac:dyDescent="0.2">
      <c r="A168" s="230">
        <v>3214</v>
      </c>
      <c r="B168" s="192" t="s">
        <v>379</v>
      </c>
      <c r="C168" s="34" t="s">
        <v>380</v>
      </c>
      <c r="D168" s="233">
        <v>0</v>
      </c>
      <c r="E168" s="233"/>
      <c r="F168" s="232" t="str">
        <f t="shared" si="31"/>
        <v>-</v>
      </c>
    </row>
    <row r="169" spans="1:6" ht="12.75" customHeight="1" x14ac:dyDescent="0.2">
      <c r="A169" s="230">
        <v>322</v>
      </c>
      <c r="B169" s="192" t="s">
        <v>381</v>
      </c>
      <c r="C169" s="34" t="s">
        <v>382</v>
      </c>
      <c r="D169" s="231">
        <f t="shared" ref="D169:E169" si="41">SUM(D170:D176)</f>
        <v>18044.29</v>
      </c>
      <c r="E169" s="231">
        <f t="shared" si="41"/>
        <v>13183.37</v>
      </c>
      <c r="F169" s="232">
        <f t="shared" si="31"/>
        <v>73.061173368417371</v>
      </c>
    </row>
    <row r="170" spans="1:6" ht="12.75" customHeight="1" x14ac:dyDescent="0.2">
      <c r="A170" s="230">
        <v>3221</v>
      </c>
      <c r="B170" s="192" t="s">
        <v>383</v>
      </c>
      <c r="C170" s="34" t="s">
        <v>384</v>
      </c>
      <c r="D170" s="233">
        <v>9498.59</v>
      </c>
      <c r="E170" s="233">
        <v>7969.25</v>
      </c>
      <c r="F170" s="232">
        <f t="shared" si="31"/>
        <v>83.899294526871884</v>
      </c>
    </row>
    <row r="171" spans="1:6" ht="12.75" customHeight="1" x14ac:dyDescent="0.2">
      <c r="A171" s="230">
        <v>3222</v>
      </c>
      <c r="B171" s="192" t="s">
        <v>385</v>
      </c>
      <c r="C171" s="34" t="s">
        <v>386</v>
      </c>
      <c r="D171" s="233">
        <v>0</v>
      </c>
      <c r="E171" s="233"/>
      <c r="F171" s="232" t="str">
        <f t="shared" si="31"/>
        <v>-</v>
      </c>
    </row>
    <row r="172" spans="1:6" ht="12.75" customHeight="1" x14ac:dyDescent="0.2">
      <c r="A172" s="230">
        <v>3223</v>
      </c>
      <c r="B172" s="192" t="s">
        <v>387</v>
      </c>
      <c r="C172" s="34" t="s">
        <v>388</v>
      </c>
      <c r="D172" s="233">
        <v>5418.79</v>
      </c>
      <c r="E172" s="233">
        <v>3318.54</v>
      </c>
      <c r="F172" s="232">
        <f t="shared" si="31"/>
        <v>61.241347238036539</v>
      </c>
    </row>
    <row r="173" spans="1:6" ht="12.75" customHeight="1" x14ac:dyDescent="0.2">
      <c r="A173" s="230">
        <v>3224</v>
      </c>
      <c r="B173" s="192" t="s">
        <v>389</v>
      </c>
      <c r="C173" s="34" t="s">
        <v>390</v>
      </c>
      <c r="D173" s="233">
        <v>1312.24</v>
      </c>
      <c r="E173" s="233">
        <v>635.32000000000005</v>
      </c>
      <c r="F173" s="232">
        <f t="shared" si="31"/>
        <v>48.414924099250136</v>
      </c>
    </row>
    <row r="174" spans="1:6" ht="12.75" customHeight="1" x14ac:dyDescent="0.2">
      <c r="A174" s="230">
        <v>3225</v>
      </c>
      <c r="B174" s="192" t="s">
        <v>391</v>
      </c>
      <c r="C174" s="34" t="s">
        <v>392</v>
      </c>
      <c r="D174" s="233">
        <v>1668.5</v>
      </c>
      <c r="E174" s="233">
        <v>1205.1600000000001</v>
      </c>
      <c r="F174" s="232">
        <f t="shared" si="31"/>
        <v>72.23014683847768</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146.16999999999999</v>
      </c>
      <c r="E176" s="233">
        <v>55.1</v>
      </c>
      <c r="F176" s="232">
        <f t="shared" si="31"/>
        <v>37.69583361838955</v>
      </c>
    </row>
    <row r="177" spans="1:6" ht="12.75" customHeight="1" x14ac:dyDescent="0.2">
      <c r="A177" s="230">
        <v>323</v>
      </c>
      <c r="B177" s="192" t="s">
        <v>397</v>
      </c>
      <c r="C177" s="34" t="s">
        <v>398</v>
      </c>
      <c r="D177" s="231">
        <f t="shared" ref="D177:E177" si="42">SUM(D178:D186)</f>
        <v>40208.39</v>
      </c>
      <c r="E177" s="231">
        <f t="shared" si="42"/>
        <v>53209.23</v>
      </c>
      <c r="F177" s="232">
        <f t="shared" si="31"/>
        <v>132.33364976812055</v>
      </c>
    </row>
    <row r="178" spans="1:6" ht="12.75" customHeight="1" x14ac:dyDescent="0.2">
      <c r="A178" s="230">
        <v>3231</v>
      </c>
      <c r="B178" s="192" t="s">
        <v>399</v>
      </c>
      <c r="C178" s="34" t="s">
        <v>400</v>
      </c>
      <c r="D178" s="233">
        <v>4634.76</v>
      </c>
      <c r="E178" s="233">
        <v>2791.39</v>
      </c>
      <c r="F178" s="232">
        <f t="shared" si="31"/>
        <v>60.227282534586465</v>
      </c>
    </row>
    <row r="179" spans="1:6" ht="12.75" customHeight="1" x14ac:dyDescent="0.2">
      <c r="A179" s="230">
        <v>3232</v>
      </c>
      <c r="B179" s="192" t="s">
        <v>401</v>
      </c>
      <c r="C179" s="34" t="s">
        <v>402</v>
      </c>
      <c r="D179" s="233">
        <v>24877.39</v>
      </c>
      <c r="E179" s="233">
        <v>36854.26</v>
      </c>
      <c r="F179" s="232">
        <f t="shared" si="31"/>
        <v>148.14359544952265</v>
      </c>
    </row>
    <row r="180" spans="1:6" ht="12.75" customHeight="1" x14ac:dyDescent="0.2">
      <c r="A180" s="230">
        <v>3233</v>
      </c>
      <c r="B180" s="192" t="s">
        <v>403</v>
      </c>
      <c r="C180" s="34" t="s">
        <v>404</v>
      </c>
      <c r="D180" s="233">
        <v>0</v>
      </c>
      <c r="E180" s="233">
        <v>678.03</v>
      </c>
      <c r="F180" s="232" t="str">
        <f t="shared" si="31"/>
        <v>-</v>
      </c>
    </row>
    <row r="181" spans="1:6" ht="12.75" customHeight="1" x14ac:dyDescent="0.2">
      <c r="A181" s="230">
        <v>3234</v>
      </c>
      <c r="B181" s="192" t="s">
        <v>405</v>
      </c>
      <c r="C181" s="34" t="s">
        <v>406</v>
      </c>
      <c r="D181" s="233">
        <v>2628.21</v>
      </c>
      <c r="E181" s="233">
        <v>3587.65</v>
      </c>
      <c r="F181" s="232">
        <f t="shared" si="31"/>
        <v>136.50545428257254</v>
      </c>
    </row>
    <row r="182" spans="1:6" ht="12.75" customHeight="1" x14ac:dyDescent="0.2">
      <c r="A182" s="230">
        <v>3235</v>
      </c>
      <c r="B182" s="192" t="s">
        <v>407</v>
      </c>
      <c r="C182" s="34" t="s">
        <v>408</v>
      </c>
      <c r="D182" s="233">
        <v>864.89</v>
      </c>
      <c r="E182" s="233">
        <v>846.75</v>
      </c>
      <c r="F182" s="232">
        <f t="shared" si="31"/>
        <v>97.902623455005838</v>
      </c>
    </row>
    <row r="183" spans="1:6" ht="12.75" customHeight="1" x14ac:dyDescent="0.2">
      <c r="A183" s="230">
        <v>3236</v>
      </c>
      <c r="B183" s="192" t="s">
        <v>409</v>
      </c>
      <c r="C183" s="34" t="s">
        <v>410</v>
      </c>
      <c r="D183" s="233">
        <v>768.47</v>
      </c>
      <c r="E183" s="233">
        <v>380.26</v>
      </c>
      <c r="F183" s="232">
        <f t="shared" si="31"/>
        <v>49.482738428305588</v>
      </c>
    </row>
    <row r="184" spans="1:6" ht="12.75" customHeight="1" x14ac:dyDescent="0.2">
      <c r="A184" s="230">
        <v>3237</v>
      </c>
      <c r="B184" s="192" t="s">
        <v>411</v>
      </c>
      <c r="C184" s="34" t="s">
        <v>412</v>
      </c>
      <c r="D184" s="233">
        <v>3017.69</v>
      </c>
      <c r="E184" s="233">
        <v>2434.61</v>
      </c>
      <c r="F184" s="232">
        <f t="shared" si="31"/>
        <v>80.677935772064075</v>
      </c>
    </row>
    <row r="185" spans="1:6" ht="12.75" customHeight="1" x14ac:dyDescent="0.2">
      <c r="A185" s="230">
        <v>3238</v>
      </c>
      <c r="B185" s="192" t="s">
        <v>413</v>
      </c>
      <c r="C185" s="34" t="s">
        <v>414</v>
      </c>
      <c r="D185" s="233">
        <v>2752.34</v>
      </c>
      <c r="E185" s="233">
        <v>3238.33</v>
      </c>
      <c r="F185" s="232">
        <f t="shared" si="31"/>
        <v>117.65733884621812</v>
      </c>
    </row>
    <row r="186" spans="1:6" ht="12.75" customHeight="1" x14ac:dyDescent="0.2">
      <c r="A186" s="230">
        <v>3239</v>
      </c>
      <c r="B186" s="192" t="s">
        <v>415</v>
      </c>
      <c r="C186" s="34" t="s">
        <v>416</v>
      </c>
      <c r="D186" s="233">
        <v>664.64</v>
      </c>
      <c r="E186" s="233">
        <v>2397.9499999999998</v>
      </c>
      <c r="F186" s="232">
        <f t="shared" si="31"/>
        <v>360.78929947039001</v>
      </c>
    </row>
    <row r="187" spans="1:6" ht="12.75" customHeight="1" x14ac:dyDescent="0.2">
      <c r="A187" s="230">
        <v>324</v>
      </c>
      <c r="B187" s="192" t="s">
        <v>417</v>
      </c>
      <c r="C187" s="34" t="s">
        <v>418</v>
      </c>
      <c r="D187" s="233">
        <v>106.18</v>
      </c>
      <c r="E187" s="233">
        <v>172.66</v>
      </c>
      <c r="F187" s="232">
        <f t="shared" si="31"/>
        <v>162.61066114145788</v>
      </c>
    </row>
    <row r="188" spans="1:6" ht="12.75" customHeight="1" x14ac:dyDescent="0.2">
      <c r="A188" s="230">
        <v>329</v>
      </c>
      <c r="B188" s="192" t="s">
        <v>419</v>
      </c>
      <c r="C188" s="34" t="s">
        <v>420</v>
      </c>
      <c r="D188" s="231">
        <f t="shared" ref="D188:E188" si="43">SUM(D189:D195)</f>
        <v>6587.13</v>
      </c>
      <c r="E188" s="231">
        <f t="shared" si="43"/>
        <v>4170.93</v>
      </c>
      <c r="F188" s="232">
        <f t="shared" si="31"/>
        <v>63.31938188558599</v>
      </c>
    </row>
    <row r="189" spans="1:6" ht="12.75" customHeight="1" x14ac:dyDescent="0.2">
      <c r="A189" s="230">
        <v>3291</v>
      </c>
      <c r="B189" s="234" t="s">
        <v>421</v>
      </c>
      <c r="C189" s="34" t="s">
        <v>422</v>
      </c>
      <c r="D189" s="233">
        <v>0</v>
      </c>
      <c r="E189" s="233">
        <v>0</v>
      </c>
      <c r="F189" s="232" t="str">
        <f t="shared" si="31"/>
        <v>-</v>
      </c>
    </row>
    <row r="190" spans="1:6" ht="12.75" customHeight="1" x14ac:dyDescent="0.2">
      <c r="A190" s="230">
        <v>3292</v>
      </c>
      <c r="B190" s="192" t="s">
        <v>423</v>
      </c>
      <c r="C190" s="34" t="s">
        <v>424</v>
      </c>
      <c r="D190" s="233">
        <v>851.68</v>
      </c>
      <c r="E190" s="233">
        <v>886.71</v>
      </c>
      <c r="F190" s="232">
        <f t="shared" si="31"/>
        <v>104.11304715386061</v>
      </c>
    </row>
    <row r="191" spans="1:6" ht="12.75" customHeight="1" x14ac:dyDescent="0.2">
      <c r="A191" s="230">
        <v>3293</v>
      </c>
      <c r="B191" s="192" t="s">
        <v>425</v>
      </c>
      <c r="C191" s="34" t="s">
        <v>426</v>
      </c>
      <c r="D191" s="233">
        <v>174.29</v>
      </c>
      <c r="E191" s="233">
        <v>305.98</v>
      </c>
      <c r="F191" s="232">
        <f t="shared" si="31"/>
        <v>175.5579780825062</v>
      </c>
    </row>
    <row r="192" spans="1:6" ht="12.75" customHeight="1" x14ac:dyDescent="0.2">
      <c r="A192" s="230">
        <v>3294</v>
      </c>
      <c r="B192" s="192" t="s">
        <v>427</v>
      </c>
      <c r="C192" s="34" t="s">
        <v>428</v>
      </c>
      <c r="D192" s="233">
        <v>33.18</v>
      </c>
      <c r="E192" s="233">
        <v>0</v>
      </c>
      <c r="F192" s="232">
        <f t="shared" si="31"/>
        <v>0</v>
      </c>
    </row>
    <row r="193" spans="1:6" ht="12.75" customHeight="1" x14ac:dyDescent="0.2">
      <c r="A193" s="230">
        <v>3295</v>
      </c>
      <c r="B193" s="192" t="s">
        <v>429</v>
      </c>
      <c r="C193" s="34" t="s">
        <v>430</v>
      </c>
      <c r="D193" s="233">
        <v>2815.71</v>
      </c>
      <c r="E193" s="233">
        <v>1874.51</v>
      </c>
      <c r="F193" s="232">
        <f t="shared" si="31"/>
        <v>66.573262161231099</v>
      </c>
    </row>
    <row r="194" spans="1:6" ht="12.75" customHeight="1" x14ac:dyDescent="0.2">
      <c r="A194" s="230" t="s">
        <v>431</v>
      </c>
      <c r="B194" s="192" t="s">
        <v>432</v>
      </c>
      <c r="C194" s="34" t="s">
        <v>431</v>
      </c>
      <c r="D194" s="233">
        <v>2519.41</v>
      </c>
      <c r="E194" s="233">
        <v>993.4</v>
      </c>
      <c r="F194" s="232">
        <f t="shared" si="31"/>
        <v>39.429866516366928</v>
      </c>
    </row>
    <row r="195" spans="1:6" ht="12.75" customHeight="1" x14ac:dyDescent="0.2">
      <c r="A195" s="230">
        <v>3299</v>
      </c>
      <c r="B195" s="192" t="s">
        <v>433</v>
      </c>
      <c r="C195" s="34" t="s">
        <v>434</v>
      </c>
      <c r="D195" s="233">
        <v>192.86</v>
      </c>
      <c r="E195" s="233">
        <v>110.33</v>
      </c>
      <c r="F195" s="232">
        <f t="shared" si="31"/>
        <v>57.207300632583213</v>
      </c>
    </row>
    <row r="196" spans="1:6" ht="12.75" customHeight="1" x14ac:dyDescent="0.2">
      <c r="A196" s="230">
        <v>34</v>
      </c>
      <c r="B196" s="234" t="s">
        <v>435</v>
      </c>
      <c r="C196" s="34" t="s">
        <v>436</v>
      </c>
      <c r="D196" s="231">
        <f t="shared" ref="D196:E196" si="44">D197+D202+D210</f>
        <v>1407.24</v>
      </c>
      <c r="E196" s="231">
        <f t="shared" si="44"/>
        <v>376.56</v>
      </c>
      <c r="F196" s="232">
        <f t="shared" si="31"/>
        <v>26.758761831670501</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1407.24</v>
      </c>
      <c r="E210" s="231">
        <f t="shared" si="47"/>
        <v>376.56</v>
      </c>
      <c r="F210" s="232">
        <f t="shared" si="31"/>
        <v>26.758761831670501</v>
      </c>
    </row>
    <row r="211" spans="1:6" ht="12.75" customHeight="1" x14ac:dyDescent="0.2">
      <c r="A211" s="230">
        <v>3431</v>
      </c>
      <c r="B211" s="234" t="s">
        <v>465</v>
      </c>
      <c r="C211" s="34" t="s">
        <v>466</v>
      </c>
      <c r="D211" s="233">
        <v>423.7</v>
      </c>
      <c r="E211" s="233">
        <v>375.9</v>
      </c>
      <c r="F211" s="232">
        <f t="shared" si="31"/>
        <v>88.718432853434024</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983.54</v>
      </c>
      <c r="E213" s="233">
        <v>0.66</v>
      </c>
      <c r="F213" s="232">
        <f t="shared" si="31"/>
        <v>6.7104540740590121E-2</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0</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1221.5</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1221.5</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1221.5</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661967.63</v>
      </c>
      <c r="E289" s="231">
        <f t="shared" si="79"/>
        <v>754124.3</v>
      </c>
      <c r="F289" s="232">
        <f t="shared" si="76"/>
        <v>113.92162785965834</v>
      </c>
    </row>
    <row r="290" spans="1:6" ht="12.75" customHeight="1" x14ac:dyDescent="0.2">
      <c r="A290" s="230" t="s">
        <v>608</v>
      </c>
      <c r="B290" s="192" t="s">
        <v>619</v>
      </c>
      <c r="C290" s="34" t="s">
        <v>620</v>
      </c>
      <c r="D290" s="231">
        <f>IF(D6&gt;=D289,D6-D289,0)</f>
        <v>3588.4500000000698</v>
      </c>
      <c r="E290" s="231">
        <f>IF(E6&gt;=E289,E6-E289,0)</f>
        <v>11461.149999999907</v>
      </c>
      <c r="F290" s="232">
        <f t="shared" si="76"/>
        <v>319.38998732042199</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1163.32</v>
      </c>
      <c r="E292" s="233"/>
      <c r="F292" s="232">
        <f t="shared" si="76"/>
        <v>0</v>
      </c>
    </row>
    <row r="293" spans="1:6" ht="12.75" customHeight="1" x14ac:dyDescent="0.2">
      <c r="A293" s="230">
        <v>92221</v>
      </c>
      <c r="B293" s="192" t="s">
        <v>625</v>
      </c>
      <c r="C293" s="34" t="s">
        <v>626</v>
      </c>
      <c r="D293" s="233">
        <v>0</v>
      </c>
      <c r="E293" s="233">
        <v>9.69</v>
      </c>
      <c r="F293" s="232" t="str">
        <f t="shared" si="76"/>
        <v>-</v>
      </c>
    </row>
    <row r="294" spans="1:6" ht="12.75" customHeight="1" x14ac:dyDescent="0.2">
      <c r="A294" s="230">
        <v>96</v>
      </c>
      <c r="B294" s="192" t="s">
        <v>627</v>
      </c>
      <c r="C294" s="34" t="s">
        <v>628</v>
      </c>
      <c r="D294" s="233">
        <v>92.91</v>
      </c>
      <c r="E294" s="233">
        <v>39.82</v>
      </c>
      <c r="F294" s="232">
        <f t="shared" si="76"/>
        <v>42.858680443439887</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14.99</v>
      </c>
      <c r="E298" s="231">
        <f t="shared" si="80"/>
        <v>0</v>
      </c>
      <c r="F298" s="232">
        <f t="shared" ref="F298:F418" si="81">IF(D298&lt;&gt;0,IF(E298/D298&gt;=100,"&gt;&gt;100",E298/D298*100),"-")</f>
        <v>0</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14.99</v>
      </c>
      <c r="E311" s="231">
        <f t="shared" si="85"/>
        <v>0</v>
      </c>
      <c r="F311" s="232">
        <f t="shared" si="81"/>
        <v>0</v>
      </c>
    </row>
    <row r="312" spans="1:6" ht="12.75" customHeight="1" x14ac:dyDescent="0.2">
      <c r="A312" s="230">
        <v>721</v>
      </c>
      <c r="B312" s="192" t="s">
        <v>662</v>
      </c>
      <c r="C312" s="34" t="s">
        <v>663</v>
      </c>
      <c r="D312" s="231">
        <f t="shared" ref="D312:E312" si="86">SUM(D313:D316)</f>
        <v>14.99</v>
      </c>
      <c r="E312" s="231">
        <f t="shared" si="86"/>
        <v>0</v>
      </c>
      <c r="F312" s="232">
        <f t="shared" si="81"/>
        <v>0</v>
      </c>
    </row>
    <row r="313" spans="1:6" ht="12.75" customHeight="1" x14ac:dyDescent="0.2">
      <c r="A313" s="230">
        <v>7211</v>
      </c>
      <c r="B313" s="192" t="s">
        <v>664</v>
      </c>
      <c r="C313" s="34" t="s">
        <v>665</v>
      </c>
      <c r="D313" s="233">
        <v>14.99</v>
      </c>
      <c r="E313" s="233"/>
      <c r="F313" s="232">
        <f t="shared" si="81"/>
        <v>0</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2010.62</v>
      </c>
      <c r="E350" s="231">
        <f t="shared" si="95"/>
        <v>9954.2099999999991</v>
      </c>
      <c r="F350" s="232">
        <f t="shared" si="81"/>
        <v>495.08161661577026</v>
      </c>
    </row>
    <row r="351" spans="1:6" ht="12.75" customHeight="1" x14ac:dyDescent="0.2">
      <c r="A351" s="230">
        <v>41</v>
      </c>
      <c r="B351" s="192" t="s">
        <v>740</v>
      </c>
      <c r="C351" s="34" t="s">
        <v>741</v>
      </c>
      <c r="D351" s="231">
        <f t="shared" ref="D351:E351" si="96">D352+D356</f>
        <v>1990.84</v>
      </c>
      <c r="E351" s="231">
        <f t="shared" si="96"/>
        <v>9954.2099999999991</v>
      </c>
      <c r="F351" s="232">
        <f t="shared" si="81"/>
        <v>500.00050230053648</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1990.84</v>
      </c>
      <c r="E356" s="231">
        <f t="shared" si="98"/>
        <v>9954.2099999999991</v>
      </c>
      <c r="F356" s="232">
        <f t="shared" si="81"/>
        <v>500.00050230053648</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1990.84</v>
      </c>
      <c r="E362" s="233">
        <v>9954.2099999999991</v>
      </c>
      <c r="F362" s="232">
        <f t="shared" si="81"/>
        <v>500.00050230053648</v>
      </c>
    </row>
    <row r="363" spans="1:6" ht="24" x14ac:dyDescent="0.2">
      <c r="A363" s="230">
        <v>42</v>
      </c>
      <c r="B363" s="234" t="s">
        <v>756</v>
      </c>
      <c r="C363" s="34" t="s">
        <v>757</v>
      </c>
      <c r="D363" s="231">
        <f t="shared" ref="D363:E363" si="99">D364+D369+D378+D383+D388+D391</f>
        <v>19.78</v>
      </c>
      <c r="E363" s="231">
        <f t="shared" si="99"/>
        <v>0</v>
      </c>
      <c r="F363" s="232">
        <f t="shared" si="81"/>
        <v>0</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0</v>
      </c>
      <c r="E369" s="231">
        <f t="shared" si="101"/>
        <v>0</v>
      </c>
      <c r="F369" s="232" t="str">
        <f t="shared" si="81"/>
        <v>-</v>
      </c>
    </row>
    <row r="370" spans="1:6" ht="12.75" customHeight="1" x14ac:dyDescent="0.2">
      <c r="A370" s="230">
        <v>4221</v>
      </c>
      <c r="B370" s="192" t="s">
        <v>674</v>
      </c>
      <c r="C370" s="34" t="s">
        <v>766</v>
      </c>
      <c r="D370" s="233">
        <v>0</v>
      </c>
      <c r="E370" s="233"/>
      <c r="F370" s="232" t="str">
        <f t="shared" si="81"/>
        <v>-</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19.78</v>
      </c>
      <c r="E383" s="231">
        <f t="shared" si="103"/>
        <v>0</v>
      </c>
      <c r="F383" s="232">
        <f t="shared" si="81"/>
        <v>0</v>
      </c>
    </row>
    <row r="384" spans="1:6" ht="12.75" customHeight="1" x14ac:dyDescent="0.2">
      <c r="A384" s="230">
        <v>4241</v>
      </c>
      <c r="B384" s="192" t="s">
        <v>783</v>
      </c>
      <c r="C384" s="34" t="s">
        <v>784</v>
      </c>
      <c r="D384" s="233">
        <v>19.78</v>
      </c>
      <c r="E384" s="233"/>
      <c r="F384" s="232">
        <f t="shared" si="81"/>
        <v>0</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1995.6299999999999</v>
      </c>
      <c r="E408" s="231">
        <f t="shared" si="111"/>
        <v>9954.2099999999991</v>
      </c>
      <c r="F408" s="232">
        <f t="shared" si="81"/>
        <v>498.80037882773854</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665571.07000000007</v>
      </c>
      <c r="E412" s="231">
        <f>E6+E298</f>
        <v>765585.45</v>
      </c>
      <c r="F412" s="232">
        <f t="shared" si="81"/>
        <v>115.02685205353049</v>
      </c>
    </row>
    <row r="413" spans="1:6" ht="12.75" customHeight="1" x14ac:dyDescent="0.2">
      <c r="A413" s="230" t="s">
        <v>608</v>
      </c>
      <c r="B413" s="192" t="s">
        <v>831</v>
      </c>
      <c r="C413" s="34" t="s">
        <v>832</v>
      </c>
      <c r="D413" s="231">
        <f t="shared" ref="D413:E413" si="112">D289+D350</f>
        <v>663978.25</v>
      </c>
      <c r="E413" s="231">
        <f t="shared" si="112"/>
        <v>764078.51</v>
      </c>
      <c r="F413" s="232">
        <f t="shared" si="81"/>
        <v>115.07583418583364</v>
      </c>
    </row>
    <row r="414" spans="1:6" ht="12.75" customHeight="1" x14ac:dyDescent="0.2">
      <c r="A414" s="230" t="s">
        <v>608</v>
      </c>
      <c r="B414" s="192" t="s">
        <v>833</v>
      </c>
      <c r="C414" s="34" t="s">
        <v>834</v>
      </c>
      <c r="D414" s="231">
        <f t="shared" ref="D414:E414" si="113">IF(D412&gt;=D413,D412-D413,0)</f>
        <v>1592.8200000000652</v>
      </c>
      <c r="E414" s="231">
        <f t="shared" si="113"/>
        <v>1506.9399999999441</v>
      </c>
      <c r="F414" s="232">
        <f t="shared" si="81"/>
        <v>94.608304767637435</v>
      </c>
    </row>
    <row r="415" spans="1:6" ht="12.75" customHeight="1" x14ac:dyDescent="0.2">
      <c r="A415" s="230" t="s">
        <v>608</v>
      </c>
      <c r="B415" s="192" t="s">
        <v>835</v>
      </c>
      <c r="C415" s="34" t="s">
        <v>836</v>
      </c>
      <c r="D415" s="231">
        <f t="shared" ref="D415:E415" si="114">IF(D413&gt;=D412,D413-D412,0)</f>
        <v>0</v>
      </c>
      <c r="E415" s="231">
        <f t="shared" si="114"/>
        <v>0</v>
      </c>
      <c r="F415" s="232" t="str">
        <f t="shared" si="81"/>
        <v>-</v>
      </c>
    </row>
    <row r="416" spans="1:6" ht="12.75" customHeight="1" x14ac:dyDescent="0.2">
      <c r="A416" s="240" t="s">
        <v>837</v>
      </c>
      <c r="B416" s="234" t="s">
        <v>838</v>
      </c>
      <c r="C416" s="241" t="s">
        <v>839</v>
      </c>
      <c r="D416" s="231">
        <f t="shared" ref="D416:E416" si="115">IF(D292-D293+D409-D410&gt;=0,D292-D293+D409-D410,0)</f>
        <v>1163.32</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9.69</v>
      </c>
      <c r="F417" s="232" t="str">
        <f t="shared" si="81"/>
        <v>-</v>
      </c>
    </row>
    <row r="418" spans="1:6" ht="12.75" customHeight="1" x14ac:dyDescent="0.2">
      <c r="A418" s="235" t="s">
        <v>842</v>
      </c>
      <c r="B418" s="236" t="s">
        <v>843</v>
      </c>
      <c r="C418" s="35" t="s">
        <v>844</v>
      </c>
      <c r="D418" s="242">
        <f t="shared" ref="D418:E418" si="117">D294+D411</f>
        <v>92.91</v>
      </c>
      <c r="E418" s="242">
        <f t="shared" si="117"/>
        <v>39.82</v>
      </c>
      <c r="F418" s="238">
        <f t="shared" si="81"/>
        <v>42.858680443439887</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v>0</v>
      </c>
      <c r="F423" s="232" t="str">
        <f t="shared" si="119"/>
        <v>-</v>
      </c>
    </row>
    <row r="424" spans="1:6" ht="12.75" customHeight="1" x14ac:dyDescent="0.2">
      <c r="A424" s="230">
        <v>8114</v>
      </c>
      <c r="B424" s="192" t="s">
        <v>854</v>
      </c>
      <c r="C424" s="34" t="s">
        <v>855</v>
      </c>
      <c r="D424" s="233">
        <v>0</v>
      </c>
      <c r="E424" s="233">
        <v>0</v>
      </c>
      <c r="F424" s="232" t="str">
        <f t="shared" si="119"/>
        <v>-</v>
      </c>
    </row>
    <row r="425" spans="1:6" ht="12.75" customHeight="1" x14ac:dyDescent="0.2">
      <c r="A425" s="230">
        <v>8115</v>
      </c>
      <c r="B425" s="192" t="s">
        <v>856</v>
      </c>
      <c r="C425" s="34" t="s">
        <v>857</v>
      </c>
      <c r="D425" s="233">
        <v>0</v>
      </c>
      <c r="E425" s="233">
        <v>0</v>
      </c>
      <c r="F425" s="232" t="str">
        <f t="shared" si="119"/>
        <v>-</v>
      </c>
    </row>
    <row r="426" spans="1:6" ht="12.75" customHeight="1" x14ac:dyDescent="0.2">
      <c r="A426" s="230">
        <v>8116</v>
      </c>
      <c r="B426" s="192" t="s">
        <v>858</v>
      </c>
      <c r="C426" s="34" t="s">
        <v>859</v>
      </c>
      <c r="D426" s="233">
        <v>0</v>
      </c>
      <c r="E426" s="233">
        <v>0</v>
      </c>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v>0</v>
      </c>
      <c r="F428" s="232" t="str">
        <f t="shared" si="119"/>
        <v>-</v>
      </c>
    </row>
    <row r="429" spans="1:6" ht="24" x14ac:dyDescent="0.2">
      <c r="A429" s="230">
        <v>8122</v>
      </c>
      <c r="B429" s="234" t="s">
        <v>864</v>
      </c>
      <c r="C429" s="34" t="s">
        <v>865</v>
      </c>
      <c r="D429" s="233">
        <v>0</v>
      </c>
      <c r="E429" s="233">
        <v>0</v>
      </c>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v>0</v>
      </c>
      <c r="F431" s="232" t="str">
        <f t="shared" si="119"/>
        <v>-</v>
      </c>
    </row>
    <row r="432" spans="1:6" ht="12.75" customHeight="1" x14ac:dyDescent="0.2">
      <c r="A432" s="230">
        <v>8133</v>
      </c>
      <c r="B432" s="192" t="s">
        <v>870</v>
      </c>
      <c r="C432" s="34" t="s">
        <v>871</v>
      </c>
      <c r="D432" s="233">
        <v>0</v>
      </c>
      <c r="E432" s="233">
        <v>0</v>
      </c>
      <c r="F432" s="232" t="str">
        <f t="shared" si="119"/>
        <v>-</v>
      </c>
    </row>
    <row r="433" spans="1:6" ht="12.75" customHeight="1" x14ac:dyDescent="0.2">
      <c r="A433" s="230">
        <v>8134</v>
      </c>
      <c r="B433" s="192" t="s">
        <v>872</v>
      </c>
      <c r="C433" s="34" t="s">
        <v>873</v>
      </c>
      <c r="D433" s="233">
        <v>0</v>
      </c>
      <c r="E433" s="233">
        <v>0</v>
      </c>
      <c r="F433" s="232" t="str">
        <f t="shared" si="119"/>
        <v>-</v>
      </c>
    </row>
    <row r="434" spans="1:6" ht="24" x14ac:dyDescent="0.2">
      <c r="A434" s="230">
        <v>814</v>
      </c>
      <c r="B434" s="234" t="s">
        <v>874</v>
      </c>
      <c r="C434" s="34" t="s">
        <v>875</v>
      </c>
      <c r="D434" s="233">
        <v>0</v>
      </c>
      <c r="E434" s="233">
        <v>0</v>
      </c>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v>0</v>
      </c>
      <c r="F436" s="232" t="str">
        <f t="shared" si="119"/>
        <v>-</v>
      </c>
    </row>
    <row r="437" spans="1:6" ht="24" x14ac:dyDescent="0.2">
      <c r="A437" s="230">
        <v>8154</v>
      </c>
      <c r="B437" s="192" t="s">
        <v>880</v>
      </c>
      <c r="C437" s="34" t="s">
        <v>881</v>
      </c>
      <c r="D437" s="233">
        <v>0</v>
      </c>
      <c r="E437" s="233">
        <v>0</v>
      </c>
      <c r="F437" s="232" t="str">
        <f t="shared" si="119"/>
        <v>-</v>
      </c>
    </row>
    <row r="438" spans="1:6" ht="24" x14ac:dyDescent="0.2">
      <c r="A438" s="230">
        <v>8155</v>
      </c>
      <c r="B438" s="192" t="s">
        <v>882</v>
      </c>
      <c r="C438" s="34" t="s">
        <v>883</v>
      </c>
      <c r="D438" s="233">
        <v>0</v>
      </c>
      <c r="E438" s="233">
        <v>0</v>
      </c>
      <c r="F438" s="232" t="str">
        <f t="shared" si="119"/>
        <v>-</v>
      </c>
    </row>
    <row r="439" spans="1:6" ht="12.75" customHeight="1" x14ac:dyDescent="0.2">
      <c r="A439" s="230">
        <v>8156</v>
      </c>
      <c r="B439" s="192" t="s">
        <v>884</v>
      </c>
      <c r="C439" s="34" t="s">
        <v>885</v>
      </c>
      <c r="D439" s="233">
        <v>0</v>
      </c>
      <c r="E439" s="233">
        <v>0</v>
      </c>
      <c r="F439" s="232" t="str">
        <f t="shared" si="119"/>
        <v>-</v>
      </c>
    </row>
    <row r="440" spans="1:6" ht="12.75" customHeight="1" x14ac:dyDescent="0.2">
      <c r="A440" s="230">
        <v>8157</v>
      </c>
      <c r="B440" s="192" t="s">
        <v>886</v>
      </c>
      <c r="C440" s="34" t="s">
        <v>887</v>
      </c>
      <c r="D440" s="233">
        <v>0</v>
      </c>
      <c r="E440" s="233">
        <v>0</v>
      </c>
      <c r="F440" s="232" t="str">
        <f t="shared" si="119"/>
        <v>-</v>
      </c>
    </row>
    <row r="441" spans="1:6" ht="12.75" customHeight="1" x14ac:dyDescent="0.2">
      <c r="A441" s="230">
        <v>8158</v>
      </c>
      <c r="B441" s="192" t="s">
        <v>888</v>
      </c>
      <c r="C441" s="34" t="s">
        <v>889</v>
      </c>
      <c r="D441" s="233">
        <v>0</v>
      </c>
      <c r="E441" s="233">
        <v>0</v>
      </c>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v>0</v>
      </c>
      <c r="F443" s="232" t="str">
        <f t="shared" si="119"/>
        <v>-</v>
      </c>
    </row>
    <row r="444" spans="1:6" ht="12.75" customHeight="1" x14ac:dyDescent="0.2">
      <c r="A444" s="230">
        <v>8164</v>
      </c>
      <c r="B444" s="192" t="s">
        <v>894</v>
      </c>
      <c r="C444" s="34" t="s">
        <v>895</v>
      </c>
      <c r="D444" s="233">
        <v>0</v>
      </c>
      <c r="E444" s="233">
        <v>0</v>
      </c>
      <c r="F444" s="232" t="str">
        <f t="shared" si="119"/>
        <v>-</v>
      </c>
    </row>
    <row r="445" spans="1:6" ht="12.75" customHeight="1" x14ac:dyDescent="0.2">
      <c r="A445" s="230">
        <v>8165</v>
      </c>
      <c r="B445" s="192" t="s">
        <v>896</v>
      </c>
      <c r="C445" s="34" t="s">
        <v>897</v>
      </c>
      <c r="D445" s="233">
        <v>0</v>
      </c>
      <c r="E445" s="233">
        <v>0</v>
      </c>
      <c r="F445" s="232" t="str">
        <f t="shared" si="119"/>
        <v>-</v>
      </c>
    </row>
    <row r="446" spans="1:6" ht="12.75" customHeight="1" x14ac:dyDescent="0.2">
      <c r="A446" s="230">
        <v>8166</v>
      </c>
      <c r="B446" s="192" t="s">
        <v>898</v>
      </c>
      <c r="C446" s="34" t="s">
        <v>899</v>
      </c>
      <c r="D446" s="233">
        <v>0</v>
      </c>
      <c r="E446" s="233">
        <v>0</v>
      </c>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v>0</v>
      </c>
      <c r="F448" s="232" t="str">
        <f t="shared" si="119"/>
        <v>-</v>
      </c>
    </row>
    <row r="449" spans="1:6" ht="12.75" customHeight="1" x14ac:dyDescent="0.2">
      <c r="A449" s="230">
        <v>8172</v>
      </c>
      <c r="B449" s="192" t="s">
        <v>904</v>
      </c>
      <c r="C449" s="34" t="s">
        <v>905</v>
      </c>
      <c r="D449" s="233">
        <v>0</v>
      </c>
      <c r="E449" s="233">
        <v>0</v>
      </c>
      <c r="F449" s="232" t="str">
        <f t="shared" si="119"/>
        <v>-</v>
      </c>
    </row>
    <row r="450" spans="1:6" ht="12.75" customHeight="1" x14ac:dyDescent="0.2">
      <c r="A450" s="230">
        <v>8173</v>
      </c>
      <c r="B450" s="192" t="s">
        <v>906</v>
      </c>
      <c r="C450" s="34" t="s">
        <v>907</v>
      </c>
      <c r="D450" s="233">
        <v>0</v>
      </c>
      <c r="E450" s="233">
        <v>0</v>
      </c>
      <c r="F450" s="232" t="str">
        <f t="shared" si="119"/>
        <v>-</v>
      </c>
    </row>
    <row r="451" spans="1:6" ht="12.75" customHeight="1" x14ac:dyDescent="0.2">
      <c r="A451" s="230">
        <v>8174</v>
      </c>
      <c r="B451" s="192" t="s">
        <v>908</v>
      </c>
      <c r="C451" s="34" t="s">
        <v>909</v>
      </c>
      <c r="D451" s="233">
        <v>0</v>
      </c>
      <c r="E451" s="233">
        <v>0</v>
      </c>
      <c r="F451" s="232" t="str">
        <f t="shared" si="119"/>
        <v>-</v>
      </c>
    </row>
    <row r="452" spans="1:6" ht="12.75" customHeight="1" x14ac:dyDescent="0.2">
      <c r="A452" s="230">
        <v>8175</v>
      </c>
      <c r="B452" s="192" t="s">
        <v>910</v>
      </c>
      <c r="C452" s="34" t="s">
        <v>911</v>
      </c>
      <c r="D452" s="233">
        <v>0</v>
      </c>
      <c r="E452" s="233">
        <v>0</v>
      </c>
      <c r="F452" s="232" t="str">
        <f t="shared" si="119"/>
        <v>-</v>
      </c>
    </row>
    <row r="453" spans="1:6" ht="24" x14ac:dyDescent="0.2">
      <c r="A453" s="230">
        <v>8176</v>
      </c>
      <c r="B453" s="192" t="s">
        <v>912</v>
      </c>
      <c r="C453" s="34" t="s">
        <v>913</v>
      </c>
      <c r="D453" s="233">
        <v>0</v>
      </c>
      <c r="E453" s="233">
        <v>0</v>
      </c>
      <c r="F453" s="232" t="str">
        <f t="shared" si="119"/>
        <v>-</v>
      </c>
    </row>
    <row r="454" spans="1:6" ht="24" x14ac:dyDescent="0.2">
      <c r="A454" s="230">
        <v>8177</v>
      </c>
      <c r="B454" s="234" t="s">
        <v>914</v>
      </c>
      <c r="C454" s="34" t="s">
        <v>915</v>
      </c>
      <c r="D454" s="233">
        <v>0</v>
      </c>
      <c r="E454" s="233">
        <v>0</v>
      </c>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v>0</v>
      </c>
      <c r="F456" s="232" t="str">
        <f t="shared" si="119"/>
        <v>-</v>
      </c>
    </row>
    <row r="457" spans="1:6" ht="24" x14ac:dyDescent="0.2">
      <c r="A457" s="230" t="s">
        <v>920</v>
      </c>
      <c r="B457" s="234" t="s">
        <v>921</v>
      </c>
      <c r="C457" s="34" t="s">
        <v>920</v>
      </c>
      <c r="D457" s="233">
        <v>0</v>
      </c>
      <c r="E457" s="233">
        <v>0</v>
      </c>
      <c r="F457" s="232" t="str">
        <f t="shared" si="119"/>
        <v>-</v>
      </c>
    </row>
    <row r="458" spans="1:6" ht="12.75" customHeight="1" x14ac:dyDescent="0.2">
      <c r="A458" s="230" t="s">
        <v>922</v>
      </c>
      <c r="B458" s="234" t="s">
        <v>923</v>
      </c>
      <c r="C458" s="34" t="s">
        <v>922</v>
      </c>
      <c r="D458" s="233">
        <v>0</v>
      </c>
      <c r="E458" s="233">
        <v>0</v>
      </c>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v>0</v>
      </c>
      <c r="F461" s="232" t="str">
        <f t="shared" si="119"/>
        <v>-</v>
      </c>
    </row>
    <row r="462" spans="1:6" ht="12.75" customHeight="1" x14ac:dyDescent="0.2">
      <c r="A462" s="230">
        <v>8212</v>
      </c>
      <c r="B462" s="192" t="s">
        <v>930</v>
      </c>
      <c r="C462" s="34" t="s">
        <v>931</v>
      </c>
      <c r="D462" s="233">
        <v>0</v>
      </c>
      <c r="E462" s="233">
        <v>0</v>
      </c>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v>0</v>
      </c>
      <c r="F464" s="232" t="str">
        <f t="shared" si="119"/>
        <v>-</v>
      </c>
    </row>
    <row r="465" spans="1:6" ht="12.75" customHeight="1" x14ac:dyDescent="0.2">
      <c r="A465" s="230">
        <v>8222</v>
      </c>
      <c r="B465" s="192" t="s">
        <v>936</v>
      </c>
      <c r="C465" s="34" t="s">
        <v>937</v>
      </c>
      <c r="D465" s="233">
        <v>0</v>
      </c>
      <c r="E465" s="233">
        <v>0</v>
      </c>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v>0</v>
      </c>
      <c r="F467" s="232" t="str">
        <f t="shared" si="119"/>
        <v>-</v>
      </c>
    </row>
    <row r="468" spans="1:6" ht="12.75" customHeight="1" x14ac:dyDescent="0.2">
      <c r="A468" s="230">
        <v>8232</v>
      </c>
      <c r="B468" s="192" t="s">
        <v>942</v>
      </c>
      <c r="C468" s="34" t="s">
        <v>943</v>
      </c>
      <c r="D468" s="233">
        <v>0</v>
      </c>
      <c r="E468" s="233">
        <v>0</v>
      </c>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v>0</v>
      </c>
      <c r="F470" s="232" t="str">
        <f t="shared" si="119"/>
        <v>-</v>
      </c>
    </row>
    <row r="471" spans="1:6" ht="12.75" customHeight="1" x14ac:dyDescent="0.2">
      <c r="A471" s="230">
        <v>8242</v>
      </c>
      <c r="B471" s="192" t="s">
        <v>948</v>
      </c>
      <c r="C471" s="34" t="s">
        <v>949</v>
      </c>
      <c r="D471" s="233">
        <v>0</v>
      </c>
      <c r="E471" s="233">
        <v>0</v>
      </c>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v>0</v>
      </c>
      <c r="F474" s="232" t="str">
        <f t="shared" si="119"/>
        <v>-</v>
      </c>
    </row>
    <row r="475" spans="1:6" ht="12.75" customHeight="1" x14ac:dyDescent="0.2">
      <c r="A475" s="230">
        <v>8313</v>
      </c>
      <c r="B475" s="192" t="s">
        <v>956</v>
      </c>
      <c r="C475" s="34" t="s">
        <v>957</v>
      </c>
      <c r="D475" s="233">
        <v>0</v>
      </c>
      <c r="E475" s="233">
        <v>0</v>
      </c>
      <c r="F475" s="232" t="str">
        <f t="shared" si="119"/>
        <v>-</v>
      </c>
    </row>
    <row r="476" spans="1:6" ht="12.75" customHeight="1" x14ac:dyDescent="0.2">
      <c r="A476" s="230">
        <v>8314</v>
      </c>
      <c r="B476" s="192" t="s">
        <v>958</v>
      </c>
      <c r="C476" s="34" t="s">
        <v>959</v>
      </c>
      <c r="D476" s="233">
        <v>0</v>
      </c>
      <c r="E476" s="233">
        <v>0</v>
      </c>
      <c r="F476" s="232" t="str">
        <f t="shared" si="119"/>
        <v>-</v>
      </c>
    </row>
    <row r="477" spans="1:6" ht="24" x14ac:dyDescent="0.2">
      <c r="A477" s="230">
        <v>832</v>
      </c>
      <c r="B477" s="234" t="s">
        <v>960</v>
      </c>
      <c r="C477" s="34" t="s">
        <v>961</v>
      </c>
      <c r="D477" s="233">
        <v>0</v>
      </c>
      <c r="E477" s="233">
        <v>0</v>
      </c>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v>0</v>
      </c>
      <c r="F479" s="232" t="str">
        <f t="shared" si="119"/>
        <v>-</v>
      </c>
    </row>
    <row r="480" spans="1:6" ht="12.75" customHeight="1" x14ac:dyDescent="0.2">
      <c r="A480" s="230">
        <v>8332</v>
      </c>
      <c r="B480" s="192" t="s">
        <v>966</v>
      </c>
      <c r="C480" s="34" t="s">
        <v>967</v>
      </c>
      <c r="D480" s="233">
        <v>0</v>
      </c>
      <c r="E480" s="233">
        <v>0</v>
      </c>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v>0</v>
      </c>
      <c r="F482" s="232" t="str">
        <f t="shared" si="119"/>
        <v>-</v>
      </c>
    </row>
    <row r="483" spans="1:6" ht="12.75" customHeight="1" x14ac:dyDescent="0.2">
      <c r="A483" s="230">
        <v>8342</v>
      </c>
      <c r="B483" s="192" t="s">
        <v>972</v>
      </c>
      <c r="C483" s="34" t="s">
        <v>973</v>
      </c>
      <c r="D483" s="233">
        <v>0</v>
      </c>
      <c r="E483" s="233">
        <v>0</v>
      </c>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v>0</v>
      </c>
      <c r="F486" s="232" t="str">
        <f t="shared" si="119"/>
        <v>-</v>
      </c>
    </row>
    <row r="487" spans="1:6" ht="12.75" customHeight="1" x14ac:dyDescent="0.2">
      <c r="A487" s="230">
        <v>8414</v>
      </c>
      <c r="B487" s="192" t="s">
        <v>980</v>
      </c>
      <c r="C487" s="34" t="s">
        <v>981</v>
      </c>
      <c r="D487" s="233">
        <v>0</v>
      </c>
      <c r="E487" s="233">
        <v>0</v>
      </c>
      <c r="F487" s="232" t="str">
        <f t="shared" si="119"/>
        <v>-</v>
      </c>
    </row>
    <row r="488" spans="1:6" ht="12.75" customHeight="1" x14ac:dyDescent="0.2">
      <c r="A488" s="230">
        <v>8415</v>
      </c>
      <c r="B488" s="192" t="s">
        <v>982</v>
      </c>
      <c r="C488" s="34" t="s">
        <v>983</v>
      </c>
      <c r="D488" s="233">
        <v>0</v>
      </c>
      <c r="E488" s="233">
        <v>0</v>
      </c>
      <c r="F488" s="232" t="str">
        <f t="shared" si="119"/>
        <v>-</v>
      </c>
    </row>
    <row r="489" spans="1:6" ht="12.75" customHeight="1" x14ac:dyDescent="0.2">
      <c r="A489" s="230">
        <v>8416</v>
      </c>
      <c r="B489" s="192" t="s">
        <v>984</v>
      </c>
      <c r="C489" s="34" t="s">
        <v>985</v>
      </c>
      <c r="D489" s="233">
        <v>0</v>
      </c>
      <c r="E489" s="233">
        <v>0</v>
      </c>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v>0</v>
      </c>
      <c r="F491" s="232" t="str">
        <f t="shared" si="119"/>
        <v>-</v>
      </c>
    </row>
    <row r="492" spans="1:6" ht="12.75" customHeight="1" x14ac:dyDescent="0.2">
      <c r="A492" s="230">
        <v>8423</v>
      </c>
      <c r="B492" s="192" t="s">
        <v>990</v>
      </c>
      <c r="C492" s="34" t="s">
        <v>991</v>
      </c>
      <c r="D492" s="233">
        <v>0</v>
      </c>
      <c r="E492" s="233">
        <v>0</v>
      </c>
      <c r="F492" s="232" t="str">
        <f t="shared" si="119"/>
        <v>-</v>
      </c>
    </row>
    <row r="493" spans="1:6" ht="12.75" customHeight="1" x14ac:dyDescent="0.2">
      <c r="A493" s="230">
        <v>8424</v>
      </c>
      <c r="B493" s="192" t="s">
        <v>992</v>
      </c>
      <c r="C493" s="34" t="s">
        <v>993</v>
      </c>
      <c r="D493" s="233">
        <v>0</v>
      </c>
      <c r="E493" s="233">
        <v>0</v>
      </c>
      <c r="F493" s="232" t="str">
        <f t="shared" si="119"/>
        <v>-</v>
      </c>
    </row>
    <row r="494" spans="1:6" ht="12.75" customHeight="1" x14ac:dyDescent="0.2">
      <c r="A494" s="230">
        <v>843</v>
      </c>
      <c r="B494" s="192" t="s">
        <v>994</v>
      </c>
      <c r="C494" s="34" t="s">
        <v>995</v>
      </c>
      <c r="D494" s="233">
        <v>0</v>
      </c>
      <c r="E494" s="233">
        <v>0</v>
      </c>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v>0</v>
      </c>
      <c r="F496" s="232" t="str">
        <f t="shared" si="119"/>
        <v>-</v>
      </c>
    </row>
    <row r="497" spans="1:6" ht="12.75" customHeight="1" x14ac:dyDescent="0.2">
      <c r="A497" s="230">
        <v>8444</v>
      </c>
      <c r="B497" s="192" t="s">
        <v>1000</v>
      </c>
      <c r="C497" s="34" t="s">
        <v>1001</v>
      </c>
      <c r="D497" s="233">
        <v>0</v>
      </c>
      <c r="E497" s="233">
        <v>0</v>
      </c>
      <c r="F497" s="232" t="str">
        <f t="shared" si="119"/>
        <v>-</v>
      </c>
    </row>
    <row r="498" spans="1:6" ht="24" x14ac:dyDescent="0.2">
      <c r="A498" s="230">
        <v>8445</v>
      </c>
      <c r="B498" s="192" t="s">
        <v>1002</v>
      </c>
      <c r="C498" s="34" t="s">
        <v>1003</v>
      </c>
      <c r="D498" s="233">
        <v>0</v>
      </c>
      <c r="E498" s="233">
        <v>0</v>
      </c>
      <c r="F498" s="232" t="str">
        <f t="shared" si="119"/>
        <v>-</v>
      </c>
    </row>
    <row r="499" spans="1:6" ht="12.75" customHeight="1" x14ac:dyDescent="0.2">
      <c r="A499" s="230">
        <v>8446</v>
      </c>
      <c r="B499" s="192" t="s">
        <v>1004</v>
      </c>
      <c r="C499" s="34" t="s">
        <v>1005</v>
      </c>
      <c r="D499" s="233">
        <v>0</v>
      </c>
      <c r="E499" s="233">
        <v>0</v>
      </c>
      <c r="F499" s="232" t="str">
        <f t="shared" si="119"/>
        <v>-</v>
      </c>
    </row>
    <row r="500" spans="1:6" ht="12.75" customHeight="1" x14ac:dyDescent="0.2">
      <c r="A500" s="230">
        <v>8447</v>
      </c>
      <c r="B500" s="192" t="s">
        <v>1006</v>
      </c>
      <c r="C500" s="34" t="s">
        <v>1007</v>
      </c>
      <c r="D500" s="233">
        <v>0</v>
      </c>
      <c r="E500" s="233">
        <v>0</v>
      </c>
      <c r="F500" s="232" t="str">
        <f t="shared" si="119"/>
        <v>-</v>
      </c>
    </row>
    <row r="501" spans="1:6" ht="12.75" customHeight="1" x14ac:dyDescent="0.2">
      <c r="A501" s="230">
        <v>8448</v>
      </c>
      <c r="B501" s="192" t="s">
        <v>1008</v>
      </c>
      <c r="C501" s="34" t="s">
        <v>1009</v>
      </c>
      <c r="D501" s="233">
        <v>0</v>
      </c>
      <c r="E501" s="233">
        <v>0</v>
      </c>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v>0</v>
      </c>
      <c r="F503" s="232" t="str">
        <f t="shared" si="119"/>
        <v>-</v>
      </c>
    </row>
    <row r="504" spans="1:6" ht="12.75" customHeight="1" x14ac:dyDescent="0.2">
      <c r="A504" s="230">
        <v>8454</v>
      </c>
      <c r="B504" s="192" t="s">
        <v>1014</v>
      </c>
      <c r="C504" s="34" t="s">
        <v>1015</v>
      </c>
      <c r="D504" s="233">
        <v>0</v>
      </c>
      <c r="E504" s="233">
        <v>0</v>
      </c>
      <c r="F504" s="232" t="str">
        <f t="shared" si="119"/>
        <v>-</v>
      </c>
    </row>
    <row r="505" spans="1:6" ht="12.75" customHeight="1" x14ac:dyDescent="0.2">
      <c r="A505" s="230">
        <v>8455</v>
      </c>
      <c r="B505" s="192" t="s">
        <v>1016</v>
      </c>
      <c r="C505" s="34" t="s">
        <v>1017</v>
      </c>
      <c r="D505" s="233">
        <v>0</v>
      </c>
      <c r="E505" s="233">
        <v>0</v>
      </c>
      <c r="F505" s="232" t="str">
        <f t="shared" si="119"/>
        <v>-</v>
      </c>
    </row>
    <row r="506" spans="1:6" ht="12.75" customHeight="1" x14ac:dyDescent="0.2">
      <c r="A506" s="230">
        <v>8456</v>
      </c>
      <c r="B506" s="192" t="s">
        <v>1018</v>
      </c>
      <c r="C506" s="34" t="s">
        <v>1019</v>
      </c>
      <c r="D506" s="233">
        <v>0</v>
      </c>
      <c r="E506" s="233">
        <v>0</v>
      </c>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665571.07000000007</v>
      </c>
      <c r="E639" s="231">
        <f t="shared" si="180"/>
        <v>765585.45</v>
      </c>
      <c r="F639" s="232">
        <f t="shared" si="119"/>
        <v>115.02685205353049</v>
      </c>
    </row>
    <row r="640" spans="1:6" ht="12.75" customHeight="1" x14ac:dyDescent="0.2">
      <c r="A640" s="230" t="s">
        <v>608</v>
      </c>
      <c r="B640" s="192" t="s">
        <v>1277</v>
      </c>
      <c r="C640" s="34" t="s">
        <v>1278</v>
      </c>
      <c r="D640" s="231">
        <f t="shared" ref="D640:E640" si="181">D413+D528</f>
        <v>663978.25</v>
      </c>
      <c r="E640" s="231">
        <f t="shared" si="181"/>
        <v>764078.51</v>
      </c>
      <c r="F640" s="232">
        <f t="shared" si="119"/>
        <v>115.07583418583364</v>
      </c>
    </row>
    <row r="641" spans="1:6" ht="12.75" customHeight="1" x14ac:dyDescent="0.2">
      <c r="A641" s="230" t="s">
        <v>608</v>
      </c>
      <c r="B641" s="192" t="s">
        <v>1279</v>
      </c>
      <c r="C641" s="34" t="s">
        <v>1280</v>
      </c>
      <c r="D641" s="231">
        <f t="shared" ref="D641:E641" si="182">IF(D639&gt;=D640,D639-D640,0)</f>
        <v>1592.8200000000652</v>
      </c>
      <c r="E641" s="231">
        <f t="shared" si="182"/>
        <v>1506.9399999999441</v>
      </c>
      <c r="F641" s="232">
        <f t="shared" si="119"/>
        <v>94.608304767637435</v>
      </c>
    </row>
    <row r="642" spans="1:6" ht="12.75" customHeight="1" x14ac:dyDescent="0.2">
      <c r="A642" s="230" t="s">
        <v>608</v>
      </c>
      <c r="B642" s="192" t="s">
        <v>1281</v>
      </c>
      <c r="C642" s="34" t="s">
        <v>1282</v>
      </c>
      <c r="D642" s="231">
        <f t="shared" ref="D642:E642" si="183">IF(D640&gt;=D639,D640-D639,0)</f>
        <v>0</v>
      </c>
      <c r="E642" s="231">
        <f t="shared" si="183"/>
        <v>0</v>
      </c>
      <c r="F642" s="232" t="str">
        <f t="shared" si="119"/>
        <v>-</v>
      </c>
    </row>
    <row r="643" spans="1:6" ht="24" x14ac:dyDescent="0.2">
      <c r="A643" s="240" t="s">
        <v>1283</v>
      </c>
      <c r="B643" s="192" t="s">
        <v>1284</v>
      </c>
      <c r="C643" s="241" t="s">
        <v>1283</v>
      </c>
      <c r="D643" s="231">
        <f t="shared" ref="D643:E643" si="184">IF(D416-D417+D637-D638&gt;=0,D416-D417+D637-D638,0)</f>
        <v>1163.32</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9.69</v>
      </c>
      <c r="F644" s="232" t="str">
        <f t="shared" si="119"/>
        <v>-</v>
      </c>
    </row>
    <row r="645" spans="1:6" ht="24" x14ac:dyDescent="0.2">
      <c r="A645" s="230" t="s">
        <v>608</v>
      </c>
      <c r="B645" s="192" t="s">
        <v>1287</v>
      </c>
      <c r="C645" s="34" t="s">
        <v>1288</v>
      </c>
      <c r="D645" s="231">
        <f t="shared" ref="D645:E645" si="186">IF(D641+D643-D642-D644&gt;=0,D641+D643-D642-D644,0)</f>
        <v>2756.1400000000649</v>
      </c>
      <c r="E645" s="231">
        <f t="shared" si="186"/>
        <v>1497.2499999999441</v>
      </c>
      <c r="F645" s="232">
        <f t="shared" si="119"/>
        <v>54.324163504027688</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62814.28</v>
      </c>
      <c r="E647" s="237">
        <v>77887.45</v>
      </c>
      <c r="F647" s="238">
        <f t="shared" si="119"/>
        <v>123.9964065495935</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12189.72</v>
      </c>
      <c r="E649" s="233">
        <v>6653.41</v>
      </c>
      <c r="F649" s="232">
        <f t="shared" ref="F649:F724" si="188">IF(D649&lt;&gt;0,IF(E649/D649&gt;=100,"&gt;&gt;100",E649/D649*100),"-")</f>
        <v>54.582139704603549</v>
      </c>
    </row>
    <row r="650" spans="1:6" ht="12.75" customHeight="1" x14ac:dyDescent="0.2">
      <c r="A650" s="230" t="s">
        <v>1296</v>
      </c>
      <c r="B650" s="192" t="s">
        <v>1297</v>
      </c>
      <c r="C650" s="34" t="s">
        <v>1296</v>
      </c>
      <c r="D650" s="233">
        <v>99440.81</v>
      </c>
      <c r="E650" s="233">
        <v>106600.87</v>
      </c>
      <c r="F650" s="232">
        <f t="shared" si="188"/>
        <v>107.20032348891768</v>
      </c>
    </row>
    <row r="651" spans="1:6" ht="12.75" customHeight="1" x14ac:dyDescent="0.2">
      <c r="A651" s="230" t="s">
        <v>1298</v>
      </c>
      <c r="B651" s="192" t="s">
        <v>1299</v>
      </c>
      <c r="C651" s="34" t="s">
        <v>1298</v>
      </c>
      <c r="D651" s="233">
        <v>104558.25</v>
      </c>
      <c r="E651" s="233">
        <v>104453.11</v>
      </c>
      <c r="F651" s="232">
        <f t="shared" si="188"/>
        <v>99.899443611575364</v>
      </c>
    </row>
    <row r="652" spans="1:6" ht="24" x14ac:dyDescent="0.2">
      <c r="A652" s="230">
        <v>11</v>
      </c>
      <c r="B652" s="192" t="s">
        <v>1300</v>
      </c>
      <c r="C652" s="34" t="s">
        <v>1301</v>
      </c>
      <c r="D652" s="231">
        <f t="shared" ref="D652:E652" si="189">+D649+D650-D651</f>
        <v>7072.2799999999988</v>
      </c>
      <c r="E652" s="231">
        <f t="shared" si="189"/>
        <v>8801.1699999999983</v>
      </c>
      <c r="F652" s="232">
        <f t="shared" si="188"/>
        <v>124.44600609704366</v>
      </c>
    </row>
    <row r="653" spans="1:6" ht="24" x14ac:dyDescent="0.2">
      <c r="A653" s="230" t="s">
        <v>608</v>
      </c>
      <c r="B653" s="192" t="s">
        <v>1302</v>
      </c>
      <c r="C653" s="34" t="s">
        <v>1303</v>
      </c>
      <c r="D653" s="243">
        <v>0</v>
      </c>
      <c r="E653" s="243">
        <v>0</v>
      </c>
      <c r="F653" s="232" t="str">
        <f t="shared" si="188"/>
        <v>-</v>
      </c>
    </row>
    <row r="654" spans="1:6" ht="24" x14ac:dyDescent="0.2">
      <c r="A654" s="230" t="s">
        <v>608</v>
      </c>
      <c r="B654" s="192" t="s">
        <v>1304</v>
      </c>
      <c r="C654" s="34" t="s">
        <v>1305</v>
      </c>
      <c r="D654" s="243">
        <v>57</v>
      </c>
      <c r="E654" s="243">
        <v>55</v>
      </c>
      <c r="F654" s="232">
        <f t="shared" si="188"/>
        <v>96.491228070175438</v>
      </c>
    </row>
    <row r="655" spans="1:6" ht="12.75" customHeight="1" x14ac:dyDescent="0.2">
      <c r="A655" s="230" t="s">
        <v>608</v>
      </c>
      <c r="B655" s="192" t="s">
        <v>1306</v>
      </c>
      <c r="C655" s="34" t="s">
        <v>1307</v>
      </c>
      <c r="D655" s="243">
        <v>0</v>
      </c>
      <c r="E655" s="243">
        <v>0</v>
      </c>
      <c r="F655" s="232" t="str">
        <f t="shared" si="188"/>
        <v>-</v>
      </c>
    </row>
    <row r="656" spans="1:6" ht="12.75" customHeight="1" x14ac:dyDescent="0.2">
      <c r="A656" s="230" t="s">
        <v>608</v>
      </c>
      <c r="B656" s="192" t="s">
        <v>1308</v>
      </c>
      <c r="C656" s="34" t="s">
        <v>1309</v>
      </c>
      <c r="D656" s="243">
        <v>44</v>
      </c>
      <c r="E656" s="243">
        <v>45</v>
      </c>
      <c r="F656" s="232">
        <f t="shared" si="188"/>
        <v>102.27272727272727</v>
      </c>
    </row>
    <row r="657" spans="1:6" ht="24" x14ac:dyDescent="0.2">
      <c r="A657" s="230" t="s">
        <v>1310</v>
      </c>
      <c r="B657" s="192" t="s">
        <v>1311</v>
      </c>
      <c r="C657" s="34" t="s">
        <v>1312</v>
      </c>
      <c r="D657" s="233">
        <v>0</v>
      </c>
      <c r="E657" s="233">
        <v>0</v>
      </c>
      <c r="F657" s="232" t="str">
        <f t="shared" si="188"/>
        <v>-</v>
      </c>
    </row>
    <row r="658" spans="1:6" ht="12.75" customHeight="1" x14ac:dyDescent="0.2">
      <c r="A658" s="230">
        <v>61315</v>
      </c>
      <c r="B658" s="192" t="s">
        <v>1313</v>
      </c>
      <c r="C658" s="34" t="s">
        <v>1314</v>
      </c>
      <c r="D658" s="233">
        <v>0</v>
      </c>
      <c r="E658" s="233">
        <v>0</v>
      </c>
      <c r="F658" s="232" t="str">
        <f t="shared" si="188"/>
        <v>-</v>
      </c>
    </row>
    <row r="659" spans="1:6" ht="12.75" customHeight="1" x14ac:dyDescent="0.2">
      <c r="A659" s="230">
        <v>61451</v>
      </c>
      <c r="B659" s="192" t="s">
        <v>1315</v>
      </c>
      <c r="C659" s="34" t="s">
        <v>1316</v>
      </c>
      <c r="D659" s="233">
        <v>0</v>
      </c>
      <c r="E659" s="233">
        <v>0</v>
      </c>
      <c r="F659" s="232" t="str">
        <f t="shared" si="188"/>
        <v>-</v>
      </c>
    </row>
    <row r="660" spans="1:6" ht="12.75" customHeight="1" x14ac:dyDescent="0.2">
      <c r="A660" s="230">
        <v>61453</v>
      </c>
      <c r="B660" s="192" t="s">
        <v>1317</v>
      </c>
      <c r="C660" s="34" t="s">
        <v>1318</v>
      </c>
      <c r="D660" s="233">
        <v>0</v>
      </c>
      <c r="E660" s="233">
        <v>0</v>
      </c>
      <c r="F660" s="232" t="str">
        <f t="shared" si="188"/>
        <v>-</v>
      </c>
    </row>
    <row r="661" spans="1:6" ht="12.75" customHeight="1" x14ac:dyDescent="0.2">
      <c r="A661" s="230">
        <v>63311</v>
      </c>
      <c r="B661" s="192" t="s">
        <v>1319</v>
      </c>
      <c r="C661" s="34" t="s">
        <v>1320</v>
      </c>
      <c r="D661" s="233">
        <v>0</v>
      </c>
      <c r="E661" s="233">
        <v>0</v>
      </c>
      <c r="F661" s="232" t="str">
        <f t="shared" si="188"/>
        <v>-</v>
      </c>
    </row>
    <row r="662" spans="1:6" ht="12.75" customHeight="1" x14ac:dyDescent="0.2">
      <c r="A662" s="230">
        <v>63312</v>
      </c>
      <c r="B662" s="192" t="s">
        <v>1321</v>
      </c>
      <c r="C662" s="34" t="s">
        <v>1322</v>
      </c>
      <c r="D662" s="233">
        <v>0</v>
      </c>
      <c r="E662" s="233">
        <v>0</v>
      </c>
      <c r="F662" s="232" t="str">
        <f t="shared" si="188"/>
        <v>-</v>
      </c>
    </row>
    <row r="663" spans="1:6" ht="12.75" customHeight="1" x14ac:dyDescent="0.2">
      <c r="A663" s="230">
        <v>63313</v>
      </c>
      <c r="B663" s="192" t="s">
        <v>1323</v>
      </c>
      <c r="C663" s="34" t="s">
        <v>1324</v>
      </c>
      <c r="D663" s="233">
        <v>0</v>
      </c>
      <c r="E663" s="233">
        <v>0</v>
      </c>
      <c r="F663" s="232" t="str">
        <f t="shared" si="188"/>
        <v>-</v>
      </c>
    </row>
    <row r="664" spans="1:6" ht="12.75" customHeight="1" x14ac:dyDescent="0.2">
      <c r="A664" s="230">
        <v>63314</v>
      </c>
      <c r="B664" s="192" t="s">
        <v>1325</v>
      </c>
      <c r="C664" s="34" t="s">
        <v>1326</v>
      </c>
      <c r="D664" s="233">
        <v>0</v>
      </c>
      <c r="E664" s="233">
        <v>0</v>
      </c>
      <c r="F664" s="232" t="str">
        <f t="shared" si="188"/>
        <v>-</v>
      </c>
    </row>
    <row r="665" spans="1:6" ht="12.75" customHeight="1" x14ac:dyDescent="0.2">
      <c r="A665" s="230">
        <v>63321</v>
      </c>
      <c r="B665" s="192" t="s">
        <v>1327</v>
      </c>
      <c r="C665" s="34" t="s">
        <v>1328</v>
      </c>
      <c r="D665" s="233">
        <v>0</v>
      </c>
      <c r="E665" s="233">
        <v>0</v>
      </c>
      <c r="F665" s="232" t="str">
        <f t="shared" si="188"/>
        <v>-</v>
      </c>
    </row>
    <row r="666" spans="1:6" ht="12.75" customHeight="1" x14ac:dyDescent="0.2">
      <c r="A666" s="230">
        <v>63322</v>
      </c>
      <c r="B666" s="192" t="s">
        <v>1329</v>
      </c>
      <c r="C666" s="34" t="s">
        <v>1330</v>
      </c>
      <c r="D666" s="233">
        <v>0</v>
      </c>
      <c r="E666" s="233">
        <v>0</v>
      </c>
      <c r="F666" s="232" t="str">
        <f t="shared" si="188"/>
        <v>-</v>
      </c>
    </row>
    <row r="667" spans="1:6" ht="12.75" customHeight="1" x14ac:dyDescent="0.2">
      <c r="A667" s="230">
        <v>63323</v>
      </c>
      <c r="B667" s="192" t="s">
        <v>1331</v>
      </c>
      <c r="C667" s="34" t="s">
        <v>1332</v>
      </c>
      <c r="D667" s="233">
        <v>0</v>
      </c>
      <c r="E667" s="233">
        <v>0</v>
      </c>
      <c r="F667" s="232" t="str">
        <f t="shared" si="188"/>
        <v>-</v>
      </c>
    </row>
    <row r="668" spans="1:6" ht="12.75" customHeight="1" x14ac:dyDescent="0.2">
      <c r="A668" s="230">
        <v>63324</v>
      </c>
      <c r="B668" s="192" t="s">
        <v>1333</v>
      </c>
      <c r="C668" s="34" t="s">
        <v>1334</v>
      </c>
      <c r="D668" s="233">
        <v>0</v>
      </c>
      <c r="E668" s="233">
        <v>0</v>
      </c>
      <c r="F668" s="232" t="str">
        <f t="shared" si="188"/>
        <v>-</v>
      </c>
    </row>
    <row r="669" spans="1:6" ht="12.75" customHeight="1" x14ac:dyDescent="0.2">
      <c r="A669" s="230">
        <v>63414</v>
      </c>
      <c r="B669" s="192" t="s">
        <v>1335</v>
      </c>
      <c r="C669" s="34" t="s">
        <v>1336</v>
      </c>
      <c r="D669" s="233">
        <v>0</v>
      </c>
      <c r="E669" s="233">
        <v>0</v>
      </c>
      <c r="F669" s="232" t="str">
        <f t="shared" si="188"/>
        <v>-</v>
      </c>
    </row>
    <row r="670" spans="1:6" ht="12.75" customHeight="1" x14ac:dyDescent="0.2">
      <c r="A670" s="230">
        <v>63415</v>
      </c>
      <c r="B670" s="192" t="s">
        <v>1337</v>
      </c>
      <c r="C670" s="34" t="s">
        <v>1338</v>
      </c>
      <c r="D670" s="233">
        <v>0</v>
      </c>
      <c r="E670" s="233">
        <v>0</v>
      </c>
      <c r="F670" s="232" t="str">
        <f t="shared" si="188"/>
        <v>-</v>
      </c>
    </row>
    <row r="671" spans="1:6" ht="24" x14ac:dyDescent="0.2">
      <c r="A671" s="230">
        <v>63416</v>
      </c>
      <c r="B671" s="234" t="s">
        <v>1339</v>
      </c>
      <c r="C671" s="34" t="s">
        <v>1340</v>
      </c>
      <c r="D671" s="233">
        <v>0</v>
      </c>
      <c r="E671" s="233">
        <v>0</v>
      </c>
      <c r="F671" s="232" t="str">
        <f t="shared" si="188"/>
        <v>-</v>
      </c>
    </row>
    <row r="672" spans="1:6" ht="12.75" customHeight="1" x14ac:dyDescent="0.2">
      <c r="A672" s="230">
        <v>63424</v>
      </c>
      <c r="B672" s="192" t="s">
        <v>1341</v>
      </c>
      <c r="C672" s="34" t="s">
        <v>1342</v>
      </c>
      <c r="D672" s="233">
        <v>0</v>
      </c>
      <c r="E672" s="233">
        <v>0</v>
      </c>
      <c r="F672" s="232" t="str">
        <f t="shared" si="188"/>
        <v>-</v>
      </c>
    </row>
    <row r="673" spans="1:6" ht="12.75" customHeight="1" x14ac:dyDescent="0.2">
      <c r="A673" s="230">
        <v>63425</v>
      </c>
      <c r="B673" s="192" t="s">
        <v>1343</v>
      </c>
      <c r="C673" s="34" t="s">
        <v>1344</v>
      </c>
      <c r="D673" s="233">
        <v>0</v>
      </c>
      <c r="E673" s="233">
        <v>0</v>
      </c>
      <c r="F673" s="232" t="str">
        <f t="shared" si="188"/>
        <v>-</v>
      </c>
    </row>
    <row r="674" spans="1:6" ht="24" x14ac:dyDescent="0.2">
      <c r="A674" s="230">
        <v>63426</v>
      </c>
      <c r="B674" s="234" t="s">
        <v>1345</v>
      </c>
      <c r="C674" s="34" t="s">
        <v>1346</v>
      </c>
      <c r="D674" s="233">
        <v>0</v>
      </c>
      <c r="E674" s="233">
        <v>0</v>
      </c>
      <c r="F674" s="232" t="str">
        <f t="shared" si="188"/>
        <v>-</v>
      </c>
    </row>
    <row r="675" spans="1:6" ht="24" x14ac:dyDescent="0.2">
      <c r="A675" s="230">
        <v>63612</v>
      </c>
      <c r="B675" s="234" t="s">
        <v>1347</v>
      </c>
      <c r="C675" s="34" t="s">
        <v>1348</v>
      </c>
      <c r="D675" s="233">
        <v>579587.92000000004</v>
      </c>
      <c r="E675" s="233">
        <v>661417.79</v>
      </c>
      <c r="F675" s="232">
        <f t="shared" si="188"/>
        <v>114.11862931856827</v>
      </c>
    </row>
    <row r="676" spans="1:6" ht="24" x14ac:dyDescent="0.2">
      <c r="A676" s="230">
        <v>63613</v>
      </c>
      <c r="B676" s="234" t="s">
        <v>1349</v>
      </c>
      <c r="C676" s="34" t="s">
        <v>1350</v>
      </c>
      <c r="D676" s="233">
        <v>0</v>
      </c>
      <c r="E676" s="233">
        <v>0</v>
      </c>
      <c r="F676" s="232" t="str">
        <f t="shared" si="188"/>
        <v>-</v>
      </c>
    </row>
    <row r="677" spans="1:6" ht="24" x14ac:dyDescent="0.2">
      <c r="A677" s="230">
        <v>63622</v>
      </c>
      <c r="B677" s="234" t="s">
        <v>1351</v>
      </c>
      <c r="C677" s="34" t="s">
        <v>1352</v>
      </c>
      <c r="D677" s="233">
        <v>0</v>
      </c>
      <c r="E677" s="233">
        <v>0</v>
      </c>
      <c r="F677" s="232" t="str">
        <f t="shared" si="188"/>
        <v>-</v>
      </c>
    </row>
    <row r="678" spans="1:6" ht="24" x14ac:dyDescent="0.2">
      <c r="A678" s="230">
        <v>63623</v>
      </c>
      <c r="B678" s="234" t="s">
        <v>1353</v>
      </c>
      <c r="C678" s="34" t="s">
        <v>1354</v>
      </c>
      <c r="D678" s="233">
        <v>0</v>
      </c>
      <c r="E678" s="233">
        <v>0</v>
      </c>
      <c r="F678" s="232" t="str">
        <f t="shared" si="188"/>
        <v>-</v>
      </c>
    </row>
    <row r="679" spans="1:6" ht="12.75" customHeight="1" x14ac:dyDescent="0.2">
      <c r="A679" s="230">
        <v>63711</v>
      </c>
      <c r="B679" s="234" t="s">
        <v>1355</v>
      </c>
      <c r="C679" s="34">
        <v>63711</v>
      </c>
      <c r="D679" s="233">
        <v>0</v>
      </c>
      <c r="E679" s="233">
        <v>0</v>
      </c>
      <c r="F679" s="232" t="str">
        <f t="shared" si="188"/>
        <v>-</v>
      </c>
    </row>
    <row r="680" spans="1:6" ht="12.75" customHeight="1" x14ac:dyDescent="0.2">
      <c r="A680" s="230">
        <v>63712</v>
      </c>
      <c r="B680" s="234" t="s">
        <v>1356</v>
      </c>
      <c r="C680" s="34">
        <v>63712</v>
      </c>
      <c r="D680" s="233">
        <v>0</v>
      </c>
      <c r="E680" s="233">
        <v>0</v>
      </c>
      <c r="F680" s="232" t="str">
        <f t="shared" si="188"/>
        <v>-</v>
      </c>
    </row>
    <row r="681" spans="1:6" ht="12.75" customHeight="1" x14ac:dyDescent="0.2">
      <c r="A681" s="230">
        <v>63713</v>
      </c>
      <c r="B681" s="234" t="s">
        <v>1357</v>
      </c>
      <c r="C681" s="34">
        <v>63713</v>
      </c>
      <c r="D681" s="233">
        <v>0</v>
      </c>
      <c r="E681" s="233">
        <v>0</v>
      </c>
      <c r="F681" s="232" t="str">
        <f t="shared" si="188"/>
        <v>-</v>
      </c>
    </row>
    <row r="682" spans="1:6" ht="12.75" customHeight="1" x14ac:dyDescent="0.2">
      <c r="A682" s="230">
        <v>63714</v>
      </c>
      <c r="B682" s="234" t="s">
        <v>1358</v>
      </c>
      <c r="C682" s="34">
        <v>63714</v>
      </c>
      <c r="D682" s="233">
        <v>0</v>
      </c>
      <c r="E682" s="233">
        <v>0</v>
      </c>
      <c r="F682" s="232" t="str">
        <f t="shared" si="188"/>
        <v>-</v>
      </c>
    </row>
    <row r="683" spans="1:6" ht="12.75" customHeight="1" x14ac:dyDescent="0.2">
      <c r="A683" s="230">
        <v>63715</v>
      </c>
      <c r="B683" s="234" t="s">
        <v>1359</v>
      </c>
      <c r="C683" s="34">
        <v>63715</v>
      </c>
      <c r="D683" s="233">
        <v>0</v>
      </c>
      <c r="E683" s="233">
        <v>0</v>
      </c>
      <c r="F683" s="232" t="str">
        <f t="shared" si="188"/>
        <v>-</v>
      </c>
    </row>
    <row r="684" spans="1:6" ht="24" x14ac:dyDescent="0.2">
      <c r="A684" s="230">
        <v>63716</v>
      </c>
      <c r="B684" s="234" t="s">
        <v>1360</v>
      </c>
      <c r="C684" s="34">
        <v>63716</v>
      </c>
      <c r="D684" s="233">
        <v>0</v>
      </c>
      <c r="E684" s="233">
        <v>0</v>
      </c>
      <c r="F684" s="232" t="str">
        <f t="shared" si="188"/>
        <v>-</v>
      </c>
    </row>
    <row r="685" spans="1:6" ht="24" x14ac:dyDescent="0.2">
      <c r="A685" s="230">
        <v>63717</v>
      </c>
      <c r="B685" s="234" t="s">
        <v>1361</v>
      </c>
      <c r="C685" s="34">
        <v>63717</v>
      </c>
      <c r="D685" s="233">
        <v>0</v>
      </c>
      <c r="E685" s="233">
        <v>0</v>
      </c>
      <c r="F685" s="232" t="str">
        <f t="shared" si="188"/>
        <v>-</v>
      </c>
    </row>
    <row r="686" spans="1:6" ht="24" x14ac:dyDescent="0.2">
      <c r="A686" s="230">
        <v>63721</v>
      </c>
      <c r="B686" s="234" t="s">
        <v>1362</v>
      </c>
      <c r="C686" s="34">
        <v>63721</v>
      </c>
      <c r="D686" s="233">
        <v>0</v>
      </c>
      <c r="E686" s="233">
        <v>0</v>
      </c>
      <c r="F686" s="232" t="str">
        <f t="shared" si="188"/>
        <v>-</v>
      </c>
    </row>
    <row r="687" spans="1:6" ht="24" x14ac:dyDescent="0.2">
      <c r="A687" s="230">
        <v>63722</v>
      </c>
      <c r="B687" s="234" t="s">
        <v>1363</v>
      </c>
      <c r="C687" s="34">
        <v>63722</v>
      </c>
      <c r="D687" s="233">
        <v>0</v>
      </c>
      <c r="E687" s="233">
        <v>0</v>
      </c>
      <c r="F687" s="232" t="str">
        <f t="shared" si="188"/>
        <v>-</v>
      </c>
    </row>
    <row r="688" spans="1:6" ht="12.75" customHeight="1" x14ac:dyDescent="0.2">
      <c r="A688" s="230">
        <v>63723</v>
      </c>
      <c r="B688" s="234" t="s">
        <v>1364</v>
      </c>
      <c r="C688" s="34">
        <v>63723</v>
      </c>
      <c r="D688" s="233">
        <v>0</v>
      </c>
      <c r="E688" s="233">
        <v>0</v>
      </c>
      <c r="F688" s="232" t="str">
        <f t="shared" si="188"/>
        <v>-</v>
      </c>
    </row>
    <row r="689" spans="1:6" ht="12.75" customHeight="1" x14ac:dyDescent="0.2">
      <c r="A689" s="230">
        <v>63724</v>
      </c>
      <c r="B689" s="234" t="s">
        <v>1365</v>
      </c>
      <c r="C689" s="34">
        <v>63724</v>
      </c>
      <c r="D689" s="233">
        <v>0</v>
      </c>
      <c r="E689" s="233">
        <v>0</v>
      </c>
      <c r="F689" s="232" t="str">
        <f t="shared" si="188"/>
        <v>-</v>
      </c>
    </row>
    <row r="690" spans="1:6" ht="12.75" customHeight="1" x14ac:dyDescent="0.2">
      <c r="A690" s="230">
        <v>63725</v>
      </c>
      <c r="B690" s="234" t="s">
        <v>1366</v>
      </c>
      <c r="C690" s="34">
        <v>63725</v>
      </c>
      <c r="D690" s="233">
        <v>0</v>
      </c>
      <c r="E690" s="233">
        <v>0</v>
      </c>
      <c r="F690" s="232" t="str">
        <f t="shared" si="188"/>
        <v>-</v>
      </c>
    </row>
    <row r="691" spans="1:6" ht="12.75" customHeight="1" x14ac:dyDescent="0.2">
      <c r="A691" s="230">
        <v>63726</v>
      </c>
      <c r="B691" s="234" t="s">
        <v>1367</v>
      </c>
      <c r="C691" s="34">
        <v>63726</v>
      </c>
      <c r="D691" s="233">
        <v>0</v>
      </c>
      <c r="E691" s="233">
        <v>0</v>
      </c>
      <c r="F691" s="232" t="str">
        <f t="shared" si="188"/>
        <v>-</v>
      </c>
    </row>
    <row r="692" spans="1:6" ht="24" x14ac:dyDescent="0.2">
      <c r="A692" s="230">
        <v>63727</v>
      </c>
      <c r="B692" s="234" t="s">
        <v>1368</v>
      </c>
      <c r="C692" s="34">
        <v>63727</v>
      </c>
      <c r="D692" s="233">
        <v>0</v>
      </c>
      <c r="E692" s="233">
        <v>0</v>
      </c>
      <c r="F692" s="232" t="str">
        <f t="shared" si="188"/>
        <v>-</v>
      </c>
    </row>
    <row r="693" spans="1:6" ht="24" x14ac:dyDescent="0.2">
      <c r="A693" s="230">
        <v>63728</v>
      </c>
      <c r="B693" s="234" t="s">
        <v>1369</v>
      </c>
      <c r="C693" s="34">
        <v>63728</v>
      </c>
      <c r="D693" s="233">
        <v>0</v>
      </c>
      <c r="E693" s="233">
        <v>0</v>
      </c>
      <c r="F693" s="232" t="str">
        <f t="shared" si="188"/>
        <v>-</v>
      </c>
    </row>
    <row r="694" spans="1:6" ht="12.75" customHeight="1" x14ac:dyDescent="0.2">
      <c r="A694" s="230">
        <v>63811</v>
      </c>
      <c r="B694" s="234" t="s">
        <v>1370</v>
      </c>
      <c r="C694" s="34" t="s">
        <v>1371</v>
      </c>
      <c r="D694" s="233">
        <v>0</v>
      </c>
      <c r="E694" s="233">
        <v>0</v>
      </c>
      <c r="F694" s="232" t="str">
        <f t="shared" si="188"/>
        <v>-</v>
      </c>
    </row>
    <row r="695" spans="1:6" ht="12.75" customHeight="1" x14ac:dyDescent="0.2">
      <c r="A695" s="230">
        <v>63812</v>
      </c>
      <c r="B695" s="234" t="s">
        <v>1372</v>
      </c>
      <c r="C695" s="34" t="s">
        <v>1373</v>
      </c>
      <c r="D695" s="233">
        <v>0</v>
      </c>
      <c r="E695" s="233">
        <v>0</v>
      </c>
      <c r="F695" s="232" t="str">
        <f t="shared" si="188"/>
        <v>-</v>
      </c>
    </row>
    <row r="696" spans="1:6" ht="24" x14ac:dyDescent="0.2">
      <c r="A696" s="230" t="s">
        <v>1374</v>
      </c>
      <c r="B696" s="234" t="s">
        <v>1375</v>
      </c>
      <c r="C696" s="34" t="s">
        <v>1374</v>
      </c>
      <c r="D696" s="233">
        <v>0</v>
      </c>
      <c r="E696" s="233">
        <v>0</v>
      </c>
      <c r="F696" s="232" t="str">
        <f t="shared" si="188"/>
        <v>-</v>
      </c>
    </row>
    <row r="697" spans="1:6" ht="24" x14ac:dyDescent="0.2">
      <c r="A697" s="230" t="s">
        <v>1376</v>
      </c>
      <c r="B697" s="234" t="s">
        <v>1377</v>
      </c>
      <c r="C697" s="34" t="s">
        <v>1376</v>
      </c>
      <c r="D697" s="233">
        <v>0</v>
      </c>
      <c r="E697" s="233">
        <v>0</v>
      </c>
      <c r="F697" s="232" t="str">
        <f t="shared" si="188"/>
        <v>-</v>
      </c>
    </row>
    <row r="698" spans="1:6" ht="12.75" customHeight="1" x14ac:dyDescent="0.2">
      <c r="A698" s="230">
        <v>63821</v>
      </c>
      <c r="B698" s="234" t="s">
        <v>1378</v>
      </c>
      <c r="C698" s="34" t="s">
        <v>1379</v>
      </c>
      <c r="D698" s="233">
        <v>0</v>
      </c>
      <c r="E698" s="233">
        <v>0</v>
      </c>
      <c r="F698" s="232" t="str">
        <f t="shared" si="188"/>
        <v>-</v>
      </c>
    </row>
    <row r="699" spans="1:6" ht="12.75" customHeight="1" x14ac:dyDescent="0.2">
      <c r="A699" s="230">
        <v>63822</v>
      </c>
      <c r="B699" s="234" t="s">
        <v>1380</v>
      </c>
      <c r="C699" s="34" t="s">
        <v>1381</v>
      </c>
      <c r="D699" s="233">
        <v>0</v>
      </c>
      <c r="E699" s="233">
        <v>0</v>
      </c>
      <c r="F699" s="232" t="str">
        <f t="shared" si="188"/>
        <v>-</v>
      </c>
    </row>
    <row r="700" spans="1:6" ht="24" x14ac:dyDescent="0.2">
      <c r="A700" s="230" t="s">
        <v>1382</v>
      </c>
      <c r="B700" s="234" t="s">
        <v>1383</v>
      </c>
      <c r="C700" s="34" t="s">
        <v>1382</v>
      </c>
      <c r="D700" s="233">
        <v>0</v>
      </c>
      <c r="E700" s="233">
        <v>0</v>
      </c>
      <c r="F700" s="232" t="str">
        <f t="shared" si="188"/>
        <v>-</v>
      </c>
    </row>
    <row r="701" spans="1:6" ht="24" x14ac:dyDescent="0.2">
      <c r="A701" s="230" t="s">
        <v>1384</v>
      </c>
      <c r="B701" s="234" t="s">
        <v>1385</v>
      </c>
      <c r="C701" s="34" t="s">
        <v>1384</v>
      </c>
      <c r="D701" s="233">
        <v>0</v>
      </c>
      <c r="E701" s="233">
        <v>0</v>
      </c>
      <c r="F701" s="232" t="str">
        <f t="shared" si="188"/>
        <v>-</v>
      </c>
    </row>
    <row r="702" spans="1:6" ht="12.75" customHeight="1" x14ac:dyDescent="0.2">
      <c r="A702" s="230">
        <v>64191</v>
      </c>
      <c r="B702" s="192" t="s">
        <v>1386</v>
      </c>
      <c r="C702" s="34" t="s">
        <v>1387</v>
      </c>
      <c r="D702" s="233">
        <v>0</v>
      </c>
      <c r="E702" s="233">
        <v>0</v>
      </c>
      <c r="F702" s="232" t="str">
        <f t="shared" si="188"/>
        <v>-</v>
      </c>
    </row>
    <row r="703" spans="1:6" ht="12.75" customHeight="1" x14ac:dyDescent="0.2">
      <c r="A703" s="230">
        <v>64371</v>
      </c>
      <c r="B703" s="192" t="s">
        <v>1388</v>
      </c>
      <c r="C703" s="34" t="s">
        <v>1389</v>
      </c>
      <c r="D703" s="233">
        <v>0</v>
      </c>
      <c r="E703" s="233">
        <v>0</v>
      </c>
      <c r="F703" s="232" t="str">
        <f t="shared" si="188"/>
        <v>-</v>
      </c>
    </row>
    <row r="704" spans="1:6" ht="12.75" customHeight="1" x14ac:dyDescent="0.2">
      <c r="A704" s="230">
        <v>64372</v>
      </c>
      <c r="B704" s="192" t="s">
        <v>1390</v>
      </c>
      <c r="C704" s="34" t="s">
        <v>1391</v>
      </c>
      <c r="D704" s="233">
        <v>0</v>
      </c>
      <c r="E704" s="233">
        <v>0</v>
      </c>
      <c r="F704" s="232" t="str">
        <f t="shared" si="188"/>
        <v>-</v>
      </c>
    </row>
    <row r="705" spans="1:6" ht="12.75" customHeight="1" x14ac:dyDescent="0.2">
      <c r="A705" s="230">
        <v>64373</v>
      </c>
      <c r="B705" s="192" t="s">
        <v>1392</v>
      </c>
      <c r="C705" s="34" t="s">
        <v>1393</v>
      </c>
      <c r="D705" s="233">
        <v>0</v>
      </c>
      <c r="E705" s="233">
        <v>0</v>
      </c>
      <c r="F705" s="232" t="str">
        <f t="shared" si="188"/>
        <v>-</v>
      </c>
    </row>
    <row r="706" spans="1:6" ht="12.75" customHeight="1" x14ac:dyDescent="0.2">
      <c r="A706" s="230">
        <v>64374</v>
      </c>
      <c r="B706" s="192" t="s">
        <v>1394</v>
      </c>
      <c r="C706" s="34" t="s">
        <v>1395</v>
      </c>
      <c r="D706" s="233">
        <v>0</v>
      </c>
      <c r="E706" s="233">
        <v>0</v>
      </c>
      <c r="F706" s="232" t="str">
        <f t="shared" si="188"/>
        <v>-</v>
      </c>
    </row>
    <row r="707" spans="1:6" ht="12.75" customHeight="1" x14ac:dyDescent="0.2">
      <c r="A707" s="230">
        <v>64375</v>
      </c>
      <c r="B707" s="192" t="s">
        <v>1396</v>
      </c>
      <c r="C707" s="34" t="s">
        <v>1397</v>
      </c>
      <c r="D707" s="233">
        <v>0</v>
      </c>
      <c r="E707" s="233">
        <v>0</v>
      </c>
      <c r="F707" s="232" t="str">
        <f t="shared" si="188"/>
        <v>-</v>
      </c>
    </row>
    <row r="708" spans="1:6" ht="24" x14ac:dyDescent="0.2">
      <c r="A708" s="230">
        <v>64376</v>
      </c>
      <c r="B708" s="234" t="s">
        <v>1398</v>
      </c>
      <c r="C708" s="34" t="s">
        <v>1399</v>
      </c>
      <c r="D708" s="233">
        <v>0</v>
      </c>
      <c r="E708" s="233">
        <v>0</v>
      </c>
      <c r="F708" s="232" t="str">
        <f t="shared" si="188"/>
        <v>-</v>
      </c>
    </row>
    <row r="709" spans="1:6" ht="24" x14ac:dyDescent="0.2">
      <c r="A709" s="230">
        <v>64377</v>
      </c>
      <c r="B709" s="192" t="s">
        <v>1400</v>
      </c>
      <c r="C709" s="34" t="s">
        <v>1401</v>
      </c>
      <c r="D709" s="233">
        <v>0</v>
      </c>
      <c r="E709" s="233">
        <v>0</v>
      </c>
      <c r="F709" s="232" t="str">
        <f t="shared" si="188"/>
        <v>-</v>
      </c>
    </row>
    <row r="710" spans="1:6" ht="12.75" customHeight="1" x14ac:dyDescent="0.2">
      <c r="A710" s="230">
        <v>65264</v>
      </c>
      <c r="B710" s="192" t="s">
        <v>1402</v>
      </c>
      <c r="C710" s="34" t="s">
        <v>1403</v>
      </c>
      <c r="D710" s="233">
        <v>1011.15</v>
      </c>
      <c r="E710" s="233">
        <v>842.84</v>
      </c>
      <c r="F710" s="232">
        <f t="shared" si="188"/>
        <v>83.354596251792529</v>
      </c>
    </row>
    <row r="711" spans="1:6" ht="12.75" customHeight="1" x14ac:dyDescent="0.2">
      <c r="A711" s="230">
        <v>65265</v>
      </c>
      <c r="B711" s="192" t="s">
        <v>1404</v>
      </c>
      <c r="C711" s="34" t="s">
        <v>1405</v>
      </c>
      <c r="D711" s="233">
        <v>0</v>
      </c>
      <c r="E711" s="233">
        <v>0</v>
      </c>
      <c r="F711" s="232" t="str">
        <f t="shared" si="188"/>
        <v>-</v>
      </c>
    </row>
    <row r="712" spans="1:6" ht="12.75" customHeight="1" x14ac:dyDescent="0.2">
      <c r="A712" s="230" t="s">
        <v>1406</v>
      </c>
      <c r="B712" s="192" t="s">
        <v>1407</v>
      </c>
      <c r="C712" s="34" t="s">
        <v>1406</v>
      </c>
      <c r="D712" s="233">
        <v>0</v>
      </c>
      <c r="E712" s="233">
        <v>0</v>
      </c>
      <c r="F712" s="232" t="str">
        <f t="shared" si="188"/>
        <v>-</v>
      </c>
    </row>
    <row r="713" spans="1:6" ht="24" x14ac:dyDescent="0.2">
      <c r="A713" s="230">
        <v>66341</v>
      </c>
      <c r="B713" s="192" t="s">
        <v>1408</v>
      </c>
      <c r="C713" s="34">
        <v>66341</v>
      </c>
      <c r="D713" s="233">
        <v>0</v>
      </c>
      <c r="E713" s="233">
        <v>0</v>
      </c>
      <c r="F713" s="232" t="str">
        <f t="shared" si="188"/>
        <v>-</v>
      </c>
    </row>
    <row r="714" spans="1:6" ht="24" x14ac:dyDescent="0.2">
      <c r="A714" s="230">
        <v>66342</v>
      </c>
      <c r="B714" s="192" t="s">
        <v>1409</v>
      </c>
      <c r="C714" s="34">
        <v>66342</v>
      </c>
      <c r="D714" s="233">
        <v>0</v>
      </c>
      <c r="E714" s="233">
        <v>0</v>
      </c>
      <c r="F714" s="232" t="str">
        <f t="shared" si="188"/>
        <v>-</v>
      </c>
    </row>
    <row r="715" spans="1:6" ht="24" x14ac:dyDescent="0.2">
      <c r="A715" s="230">
        <v>66343</v>
      </c>
      <c r="B715" s="192" t="s">
        <v>1410</v>
      </c>
      <c r="C715" s="34">
        <v>66343</v>
      </c>
      <c r="D715" s="233">
        <v>0</v>
      </c>
      <c r="E715" s="233">
        <v>0</v>
      </c>
      <c r="F715" s="232" t="str">
        <f t="shared" si="188"/>
        <v>-</v>
      </c>
    </row>
    <row r="716" spans="1:6" ht="12.75" customHeight="1" x14ac:dyDescent="0.2">
      <c r="A716" s="230">
        <v>31214</v>
      </c>
      <c r="B716" s="192" t="s">
        <v>1411</v>
      </c>
      <c r="C716" s="34" t="s">
        <v>1412</v>
      </c>
      <c r="D716" s="233">
        <v>4260.72</v>
      </c>
      <c r="E716" s="233">
        <v>2222.2399999999998</v>
      </c>
      <c r="F716" s="232">
        <f t="shared" si="188"/>
        <v>52.156443042490466</v>
      </c>
    </row>
    <row r="717" spans="1:6" ht="12.75" customHeight="1" x14ac:dyDescent="0.2">
      <c r="A717" s="230">
        <v>31215</v>
      </c>
      <c r="B717" s="192" t="s">
        <v>1413</v>
      </c>
      <c r="C717" s="34" t="s">
        <v>1414</v>
      </c>
      <c r="D717" s="233">
        <v>932.89</v>
      </c>
      <c r="E717" s="233">
        <v>1976.67</v>
      </c>
      <c r="F717" s="232">
        <f t="shared" si="188"/>
        <v>211.8867176194407</v>
      </c>
    </row>
    <row r="718" spans="1:6" ht="12.75" customHeight="1" x14ac:dyDescent="0.2">
      <c r="A718" s="230">
        <v>32121</v>
      </c>
      <c r="B718" s="192" t="s">
        <v>1415</v>
      </c>
      <c r="C718" s="34" t="s">
        <v>1416</v>
      </c>
      <c r="D718" s="233">
        <v>14641.91</v>
      </c>
      <c r="E718" s="233">
        <v>15216.68</v>
      </c>
      <c r="F718" s="232">
        <f t="shared" si="188"/>
        <v>103.92551245021994</v>
      </c>
    </row>
    <row r="719" spans="1:6" ht="12.75" customHeight="1" x14ac:dyDescent="0.2">
      <c r="A719" s="230" t="s">
        <v>1417</v>
      </c>
      <c r="B719" s="192" t="s">
        <v>1418</v>
      </c>
      <c r="C719" s="34" t="s">
        <v>1417</v>
      </c>
      <c r="D719" s="233">
        <v>0</v>
      </c>
      <c r="E719" s="233">
        <v>0</v>
      </c>
      <c r="F719" s="232" t="str">
        <f t="shared" si="188"/>
        <v>-</v>
      </c>
    </row>
    <row r="720" spans="1:6" ht="12.75" customHeight="1" x14ac:dyDescent="0.2">
      <c r="A720" s="230" t="s">
        <v>1419</v>
      </c>
      <c r="B720" s="192" t="s">
        <v>1420</v>
      </c>
      <c r="C720" s="34" t="s">
        <v>1419</v>
      </c>
      <c r="D720" s="233">
        <v>226.96</v>
      </c>
      <c r="E720" s="233">
        <v>380.26</v>
      </c>
      <c r="F720" s="232">
        <f t="shared" si="188"/>
        <v>167.54494183997178</v>
      </c>
    </row>
    <row r="721" spans="1:6" ht="12.75" customHeight="1" x14ac:dyDescent="0.2">
      <c r="A721" s="230" t="s">
        <v>1421</v>
      </c>
      <c r="B721" s="192" t="s">
        <v>1422</v>
      </c>
      <c r="C721" s="34" t="s">
        <v>1421</v>
      </c>
      <c r="D721" s="233">
        <v>0</v>
      </c>
      <c r="E721" s="233">
        <v>0</v>
      </c>
      <c r="F721" s="232" t="str">
        <f t="shared" si="188"/>
        <v>-</v>
      </c>
    </row>
    <row r="722" spans="1:6" ht="12.75" customHeight="1" x14ac:dyDescent="0.2">
      <c r="A722" s="230" t="s">
        <v>1423</v>
      </c>
      <c r="B722" s="192" t="s">
        <v>1424</v>
      </c>
      <c r="C722" s="34" t="s">
        <v>1423</v>
      </c>
      <c r="D722" s="233">
        <v>0</v>
      </c>
      <c r="E722" s="233">
        <v>0</v>
      </c>
      <c r="F722" s="232" t="str">
        <f t="shared" si="188"/>
        <v>-</v>
      </c>
    </row>
    <row r="723" spans="1:6" ht="12.75" customHeight="1" x14ac:dyDescent="0.2">
      <c r="A723" s="230" t="s">
        <v>1425</v>
      </c>
      <c r="B723" s="192" t="s">
        <v>1426</v>
      </c>
      <c r="C723" s="34" t="s">
        <v>1425</v>
      </c>
      <c r="D723" s="233">
        <v>0</v>
      </c>
      <c r="E723" s="233">
        <v>0</v>
      </c>
      <c r="F723" s="232" t="str">
        <f t="shared" si="188"/>
        <v>-</v>
      </c>
    </row>
    <row r="724" spans="1:6" ht="12.75" customHeight="1" x14ac:dyDescent="0.2">
      <c r="A724" s="230" t="s">
        <v>1427</v>
      </c>
      <c r="B724" s="192" t="s">
        <v>1428</v>
      </c>
      <c r="C724" s="34" t="s">
        <v>1427</v>
      </c>
      <c r="D724" s="233">
        <v>0</v>
      </c>
      <c r="E724" s="233">
        <v>0</v>
      </c>
      <c r="F724" s="232" t="str">
        <f t="shared" si="188"/>
        <v>-</v>
      </c>
    </row>
    <row r="725" spans="1:6" ht="12.75" customHeight="1" x14ac:dyDescent="0.2">
      <c r="A725" s="230">
        <v>32911</v>
      </c>
      <c r="B725" s="192" t="s">
        <v>1429</v>
      </c>
      <c r="C725" s="34" t="s">
        <v>1430</v>
      </c>
      <c r="D725" s="233">
        <v>0</v>
      </c>
      <c r="E725" s="233">
        <v>0</v>
      </c>
      <c r="F725" s="232" t="str">
        <f t="shared" ref="F725:F979" si="190">IF(D725&lt;&gt;0,IF(E725/D725&gt;=100,"&gt;&gt;100",E725/D725*100),"-")</f>
        <v>-</v>
      </c>
    </row>
    <row r="726" spans="1:6" ht="12.75" customHeight="1" x14ac:dyDescent="0.2">
      <c r="A726" s="230" t="s">
        <v>1431</v>
      </c>
      <c r="B726" s="192" t="s">
        <v>1432</v>
      </c>
      <c r="C726" s="34" t="s">
        <v>1431</v>
      </c>
      <c r="D726" s="233">
        <v>288.67</v>
      </c>
      <c r="E726" s="233">
        <v>303.81</v>
      </c>
      <c r="F726" s="232">
        <f t="shared" si="190"/>
        <v>105.24474313229639</v>
      </c>
    </row>
    <row r="727" spans="1:6" ht="12.75" customHeight="1" x14ac:dyDescent="0.2">
      <c r="A727" s="230">
        <v>34111</v>
      </c>
      <c r="B727" s="192" t="s">
        <v>1433</v>
      </c>
      <c r="C727" s="34" t="s">
        <v>1434</v>
      </c>
      <c r="D727" s="233">
        <v>0</v>
      </c>
      <c r="E727" s="233">
        <v>0</v>
      </c>
      <c r="F727" s="232" t="str">
        <f t="shared" si="190"/>
        <v>-</v>
      </c>
    </row>
    <row r="728" spans="1:6" ht="12.75" customHeight="1" x14ac:dyDescent="0.2">
      <c r="A728" s="230">
        <v>34112</v>
      </c>
      <c r="B728" s="192" t="s">
        <v>1435</v>
      </c>
      <c r="C728" s="34" t="s">
        <v>1436</v>
      </c>
      <c r="D728" s="233">
        <v>0</v>
      </c>
      <c r="E728" s="233">
        <v>0</v>
      </c>
      <c r="F728" s="232" t="str">
        <f t="shared" si="190"/>
        <v>-</v>
      </c>
    </row>
    <row r="729" spans="1:6" ht="12.75" customHeight="1" x14ac:dyDescent="0.2">
      <c r="A729" s="230">
        <v>34121</v>
      </c>
      <c r="B729" s="192" t="s">
        <v>1437</v>
      </c>
      <c r="C729" s="34" t="s">
        <v>1438</v>
      </c>
      <c r="D729" s="233">
        <v>0</v>
      </c>
      <c r="E729" s="233">
        <v>0</v>
      </c>
      <c r="F729" s="232" t="str">
        <f t="shared" si="190"/>
        <v>-</v>
      </c>
    </row>
    <row r="730" spans="1:6" ht="12.75" customHeight="1" x14ac:dyDescent="0.2">
      <c r="A730" s="230">
        <v>34122</v>
      </c>
      <c r="B730" s="192" t="s">
        <v>1439</v>
      </c>
      <c r="C730" s="34" t="s">
        <v>1440</v>
      </c>
      <c r="D730" s="233">
        <v>0</v>
      </c>
      <c r="E730" s="233">
        <v>0</v>
      </c>
      <c r="F730" s="232" t="str">
        <f t="shared" si="190"/>
        <v>-</v>
      </c>
    </row>
    <row r="731" spans="1:6" ht="12.75" customHeight="1" x14ac:dyDescent="0.2">
      <c r="A731" s="230">
        <v>34131</v>
      </c>
      <c r="B731" s="192" t="s">
        <v>1441</v>
      </c>
      <c r="C731" s="34" t="s">
        <v>1442</v>
      </c>
      <c r="D731" s="233">
        <v>0</v>
      </c>
      <c r="E731" s="233">
        <v>0</v>
      </c>
      <c r="F731" s="232" t="str">
        <f t="shared" si="190"/>
        <v>-</v>
      </c>
    </row>
    <row r="732" spans="1:6" ht="12.75" customHeight="1" x14ac:dyDescent="0.2">
      <c r="A732" s="230">
        <v>34132</v>
      </c>
      <c r="B732" s="192" t="s">
        <v>1443</v>
      </c>
      <c r="C732" s="34" t="s">
        <v>1444</v>
      </c>
      <c r="D732" s="233">
        <v>0</v>
      </c>
      <c r="E732" s="233">
        <v>0</v>
      </c>
      <c r="F732" s="232" t="str">
        <f t="shared" si="190"/>
        <v>-</v>
      </c>
    </row>
    <row r="733" spans="1:6" ht="12.75" customHeight="1" x14ac:dyDescent="0.2">
      <c r="A733" s="230">
        <v>34191</v>
      </c>
      <c r="B733" s="192" t="s">
        <v>1445</v>
      </c>
      <c r="C733" s="34" t="s">
        <v>1446</v>
      </c>
      <c r="D733" s="233">
        <v>0</v>
      </c>
      <c r="E733" s="233">
        <v>0</v>
      </c>
      <c r="F733" s="232" t="str">
        <f t="shared" si="190"/>
        <v>-</v>
      </c>
    </row>
    <row r="734" spans="1:6" ht="12.75" customHeight="1" x14ac:dyDescent="0.2">
      <c r="A734" s="230">
        <v>34192</v>
      </c>
      <c r="B734" s="192" t="s">
        <v>1447</v>
      </c>
      <c r="C734" s="34" t="s">
        <v>1448</v>
      </c>
      <c r="D734" s="233">
        <v>0</v>
      </c>
      <c r="E734" s="233">
        <v>0</v>
      </c>
      <c r="F734" s="232" t="str">
        <f t="shared" si="190"/>
        <v>-</v>
      </c>
    </row>
    <row r="735" spans="1:6" ht="12.75" customHeight="1" x14ac:dyDescent="0.2">
      <c r="A735" s="230">
        <v>34213</v>
      </c>
      <c r="B735" s="192" t="s">
        <v>1449</v>
      </c>
      <c r="C735" s="34" t="s">
        <v>1450</v>
      </c>
      <c r="D735" s="233">
        <v>0</v>
      </c>
      <c r="E735" s="233">
        <v>0</v>
      </c>
      <c r="F735" s="232" t="str">
        <f t="shared" si="190"/>
        <v>-</v>
      </c>
    </row>
    <row r="736" spans="1:6" ht="12.75" customHeight="1" x14ac:dyDescent="0.2">
      <c r="A736" s="230">
        <v>34214</v>
      </c>
      <c r="B736" s="192" t="s">
        <v>1451</v>
      </c>
      <c r="C736" s="34" t="s">
        <v>1452</v>
      </c>
      <c r="D736" s="233">
        <v>0</v>
      </c>
      <c r="E736" s="233">
        <v>0</v>
      </c>
      <c r="F736" s="232" t="str">
        <f t="shared" si="190"/>
        <v>-</v>
      </c>
    </row>
    <row r="737" spans="1:6" ht="12.75" customHeight="1" x14ac:dyDescent="0.2">
      <c r="A737" s="230">
        <v>34215</v>
      </c>
      <c r="B737" s="192" t="s">
        <v>1453</v>
      </c>
      <c r="C737" s="34" t="s">
        <v>1454</v>
      </c>
      <c r="D737" s="233">
        <v>0</v>
      </c>
      <c r="E737" s="233">
        <v>0</v>
      </c>
      <c r="F737" s="232" t="str">
        <f t="shared" si="190"/>
        <v>-</v>
      </c>
    </row>
    <row r="738" spans="1:6" ht="12.75" customHeight="1" x14ac:dyDescent="0.2">
      <c r="A738" s="230">
        <v>34216</v>
      </c>
      <c r="B738" s="192" t="s">
        <v>1455</v>
      </c>
      <c r="C738" s="34" t="s">
        <v>1456</v>
      </c>
      <c r="D738" s="233">
        <v>0</v>
      </c>
      <c r="E738" s="233">
        <v>0</v>
      </c>
      <c r="F738" s="232" t="str">
        <f t="shared" si="190"/>
        <v>-</v>
      </c>
    </row>
    <row r="739" spans="1:6" ht="12.75" customHeight="1" x14ac:dyDescent="0.2">
      <c r="A739" s="230">
        <v>34222</v>
      </c>
      <c r="B739" s="192" t="s">
        <v>1457</v>
      </c>
      <c r="C739" s="34" t="s">
        <v>1458</v>
      </c>
      <c r="D739" s="233">
        <v>0</v>
      </c>
      <c r="E739" s="233">
        <v>0</v>
      </c>
      <c r="F739" s="232" t="str">
        <f t="shared" si="190"/>
        <v>-</v>
      </c>
    </row>
    <row r="740" spans="1:6" ht="12.75" customHeight="1" x14ac:dyDescent="0.2">
      <c r="A740" s="230">
        <v>34223</v>
      </c>
      <c r="B740" s="192" t="s">
        <v>1459</v>
      </c>
      <c r="C740" s="34" t="s">
        <v>1460</v>
      </c>
      <c r="D740" s="233">
        <v>0</v>
      </c>
      <c r="E740" s="233">
        <v>0</v>
      </c>
      <c r="F740" s="232" t="str">
        <f t="shared" si="190"/>
        <v>-</v>
      </c>
    </row>
    <row r="741" spans="1:6" ht="24" x14ac:dyDescent="0.2">
      <c r="A741" s="230">
        <v>34224</v>
      </c>
      <c r="B741" s="192" t="s">
        <v>1461</v>
      </c>
      <c r="C741" s="34" t="s">
        <v>1462</v>
      </c>
      <c r="D741" s="233">
        <v>0</v>
      </c>
      <c r="E741" s="233">
        <v>0</v>
      </c>
      <c r="F741" s="232" t="str">
        <f t="shared" si="190"/>
        <v>-</v>
      </c>
    </row>
    <row r="742" spans="1:6" ht="24" x14ac:dyDescent="0.2">
      <c r="A742" s="230">
        <v>34233</v>
      </c>
      <c r="B742" s="192" t="s">
        <v>1463</v>
      </c>
      <c r="C742" s="34" t="s">
        <v>1464</v>
      </c>
      <c r="D742" s="233">
        <v>0</v>
      </c>
      <c r="E742" s="233">
        <v>0</v>
      </c>
      <c r="F742" s="232" t="str">
        <f t="shared" si="190"/>
        <v>-</v>
      </c>
    </row>
    <row r="743" spans="1:6" ht="24" x14ac:dyDescent="0.2">
      <c r="A743" s="230">
        <v>34234</v>
      </c>
      <c r="B743" s="234" t="s">
        <v>1465</v>
      </c>
      <c r="C743" s="34" t="s">
        <v>1466</v>
      </c>
      <c r="D743" s="233">
        <v>0</v>
      </c>
      <c r="E743" s="233">
        <v>0</v>
      </c>
      <c r="F743" s="232" t="str">
        <f t="shared" si="190"/>
        <v>-</v>
      </c>
    </row>
    <row r="744" spans="1:6" ht="24" x14ac:dyDescent="0.2">
      <c r="A744" s="230">
        <v>34235</v>
      </c>
      <c r="B744" s="234" t="s">
        <v>1467</v>
      </c>
      <c r="C744" s="34" t="s">
        <v>1468</v>
      </c>
      <c r="D744" s="233">
        <v>0</v>
      </c>
      <c r="E744" s="233">
        <v>0</v>
      </c>
      <c r="F744" s="232" t="str">
        <f t="shared" si="190"/>
        <v>-</v>
      </c>
    </row>
    <row r="745" spans="1:6" ht="12.75" customHeight="1" x14ac:dyDescent="0.2">
      <c r="A745" s="230">
        <v>34236</v>
      </c>
      <c r="B745" s="192" t="s">
        <v>1469</v>
      </c>
      <c r="C745" s="34" t="s">
        <v>1470</v>
      </c>
      <c r="D745" s="233">
        <v>0</v>
      </c>
      <c r="E745" s="233">
        <v>0</v>
      </c>
      <c r="F745" s="232" t="str">
        <f t="shared" si="190"/>
        <v>-</v>
      </c>
    </row>
    <row r="746" spans="1:6" ht="12.75" customHeight="1" x14ac:dyDescent="0.2">
      <c r="A746" s="230">
        <v>34237</v>
      </c>
      <c r="B746" s="192" t="s">
        <v>1471</v>
      </c>
      <c r="C746" s="34" t="s">
        <v>1472</v>
      </c>
      <c r="D746" s="233">
        <v>0</v>
      </c>
      <c r="E746" s="233">
        <v>0</v>
      </c>
      <c r="F746" s="232" t="str">
        <f t="shared" si="190"/>
        <v>-</v>
      </c>
    </row>
    <row r="747" spans="1:6" ht="12.75" customHeight="1" x14ac:dyDescent="0.2">
      <c r="A747" s="230">
        <v>34238</v>
      </c>
      <c r="B747" s="192" t="s">
        <v>1473</v>
      </c>
      <c r="C747" s="34" t="s">
        <v>1474</v>
      </c>
      <c r="D747" s="233">
        <v>0</v>
      </c>
      <c r="E747" s="233">
        <v>0</v>
      </c>
      <c r="F747" s="232" t="str">
        <f t="shared" si="190"/>
        <v>-</v>
      </c>
    </row>
    <row r="748" spans="1:6" ht="24" x14ac:dyDescent="0.2">
      <c r="A748" s="230">
        <v>34273</v>
      </c>
      <c r="B748" s="192" t="s">
        <v>1475</v>
      </c>
      <c r="C748" s="34" t="s">
        <v>1476</v>
      </c>
      <c r="D748" s="233">
        <v>0</v>
      </c>
      <c r="E748" s="233">
        <v>0</v>
      </c>
      <c r="F748" s="232" t="str">
        <f t="shared" si="190"/>
        <v>-</v>
      </c>
    </row>
    <row r="749" spans="1:6" ht="12.75" customHeight="1" x14ac:dyDescent="0.2">
      <c r="A749" s="230">
        <v>34274</v>
      </c>
      <c r="B749" s="192" t="s">
        <v>1477</v>
      </c>
      <c r="C749" s="34" t="s">
        <v>1478</v>
      </c>
      <c r="D749" s="233">
        <v>0</v>
      </c>
      <c r="E749" s="233">
        <v>0</v>
      </c>
      <c r="F749" s="232" t="str">
        <f t="shared" si="190"/>
        <v>-</v>
      </c>
    </row>
    <row r="750" spans="1:6" ht="12.75" customHeight="1" x14ac:dyDescent="0.2">
      <c r="A750" s="230">
        <v>34275</v>
      </c>
      <c r="B750" s="192" t="s">
        <v>1479</v>
      </c>
      <c r="C750" s="34" t="s">
        <v>1480</v>
      </c>
      <c r="D750" s="233">
        <v>0</v>
      </c>
      <c r="E750" s="233">
        <v>0</v>
      </c>
      <c r="F750" s="232" t="str">
        <f t="shared" si="190"/>
        <v>-</v>
      </c>
    </row>
    <row r="751" spans="1:6" ht="12.75" customHeight="1" x14ac:dyDescent="0.2">
      <c r="A751" s="230">
        <v>34281</v>
      </c>
      <c r="B751" s="192" t="s">
        <v>1481</v>
      </c>
      <c r="C751" s="34" t="s">
        <v>1482</v>
      </c>
      <c r="D751" s="233">
        <v>0</v>
      </c>
      <c r="E751" s="233">
        <v>0</v>
      </c>
      <c r="F751" s="232" t="str">
        <f t="shared" si="190"/>
        <v>-</v>
      </c>
    </row>
    <row r="752" spans="1:6" ht="12.75" customHeight="1" x14ac:dyDescent="0.2">
      <c r="A752" s="230">
        <v>34282</v>
      </c>
      <c r="B752" s="192" t="s">
        <v>1483</v>
      </c>
      <c r="C752" s="34" t="s">
        <v>1484</v>
      </c>
      <c r="D752" s="233">
        <v>0</v>
      </c>
      <c r="E752" s="233">
        <v>0</v>
      </c>
      <c r="F752" s="232" t="str">
        <f t="shared" si="190"/>
        <v>-</v>
      </c>
    </row>
    <row r="753" spans="1:6" ht="12.75" customHeight="1" x14ac:dyDescent="0.2">
      <c r="A753" s="230">
        <v>34283</v>
      </c>
      <c r="B753" s="192" t="s">
        <v>1485</v>
      </c>
      <c r="C753" s="34" t="s">
        <v>1486</v>
      </c>
      <c r="D753" s="233">
        <v>0</v>
      </c>
      <c r="E753" s="233">
        <v>0</v>
      </c>
      <c r="F753" s="232" t="str">
        <f t="shared" si="190"/>
        <v>-</v>
      </c>
    </row>
    <row r="754" spans="1:6" ht="12.75" customHeight="1" x14ac:dyDescent="0.2">
      <c r="A754" s="230">
        <v>34284</v>
      </c>
      <c r="B754" s="192" t="s">
        <v>1487</v>
      </c>
      <c r="C754" s="34" t="s">
        <v>1488</v>
      </c>
      <c r="D754" s="233">
        <v>0</v>
      </c>
      <c r="E754" s="233">
        <v>0</v>
      </c>
      <c r="F754" s="232" t="str">
        <f t="shared" si="190"/>
        <v>-</v>
      </c>
    </row>
    <row r="755" spans="1:6" ht="12.75" customHeight="1" x14ac:dyDescent="0.2">
      <c r="A755" s="230">
        <v>34285</v>
      </c>
      <c r="B755" s="192" t="s">
        <v>1489</v>
      </c>
      <c r="C755" s="34" t="s">
        <v>1490</v>
      </c>
      <c r="D755" s="233">
        <v>0</v>
      </c>
      <c r="E755" s="233">
        <v>0</v>
      </c>
      <c r="F755" s="232" t="str">
        <f t="shared" si="190"/>
        <v>-</v>
      </c>
    </row>
    <row r="756" spans="1:6" ht="24" x14ac:dyDescent="0.2">
      <c r="A756" s="230">
        <v>34286</v>
      </c>
      <c r="B756" s="234" t="s">
        <v>1491</v>
      </c>
      <c r="C756" s="34" t="s">
        <v>1492</v>
      </c>
      <c r="D756" s="233">
        <v>0</v>
      </c>
      <c r="E756" s="233">
        <v>0</v>
      </c>
      <c r="F756" s="232" t="str">
        <f t="shared" si="190"/>
        <v>-</v>
      </c>
    </row>
    <row r="757" spans="1:6" ht="24" x14ac:dyDescent="0.2">
      <c r="A757" s="230">
        <v>34287</v>
      </c>
      <c r="B757" s="192" t="s">
        <v>1493</v>
      </c>
      <c r="C757" s="34" t="s">
        <v>1494</v>
      </c>
      <c r="D757" s="233">
        <v>0</v>
      </c>
      <c r="E757" s="233">
        <v>0</v>
      </c>
      <c r="F757" s="232" t="str">
        <f t="shared" si="190"/>
        <v>-</v>
      </c>
    </row>
    <row r="758" spans="1:6" ht="12.75" customHeight="1" x14ac:dyDescent="0.2">
      <c r="A758" s="230">
        <v>34341</v>
      </c>
      <c r="B758" s="192" t="s">
        <v>1495</v>
      </c>
      <c r="C758" s="34" t="s">
        <v>1496</v>
      </c>
      <c r="D758" s="233">
        <v>0</v>
      </c>
      <c r="E758" s="233">
        <v>0</v>
      </c>
      <c r="F758" s="232" t="str">
        <f t="shared" si="190"/>
        <v>-</v>
      </c>
    </row>
    <row r="759" spans="1:6" ht="12.75" customHeight="1" x14ac:dyDescent="0.2">
      <c r="A759" s="230">
        <v>35231</v>
      </c>
      <c r="B759" s="192" t="s">
        <v>1497</v>
      </c>
      <c r="C759" s="34" t="s">
        <v>1498</v>
      </c>
      <c r="D759" s="233">
        <v>0</v>
      </c>
      <c r="E759" s="233">
        <v>0</v>
      </c>
      <c r="F759" s="232" t="str">
        <f t="shared" si="190"/>
        <v>-</v>
      </c>
    </row>
    <row r="760" spans="1:6" ht="12.75" customHeight="1" x14ac:dyDescent="0.2">
      <c r="A760" s="230">
        <v>35232</v>
      </c>
      <c r="B760" s="192" t="s">
        <v>1499</v>
      </c>
      <c r="C760" s="34" t="s">
        <v>1500</v>
      </c>
      <c r="D760" s="233">
        <v>0</v>
      </c>
      <c r="E760" s="233">
        <v>0</v>
      </c>
      <c r="F760" s="232" t="str">
        <f t="shared" si="190"/>
        <v>-</v>
      </c>
    </row>
    <row r="761" spans="1:6" ht="12.75" customHeight="1" x14ac:dyDescent="0.2">
      <c r="A761" s="230">
        <v>36313</v>
      </c>
      <c r="B761" s="192" t="s">
        <v>1501</v>
      </c>
      <c r="C761" s="34" t="s">
        <v>1502</v>
      </c>
      <c r="D761" s="233">
        <v>0</v>
      </c>
      <c r="E761" s="233">
        <v>0</v>
      </c>
      <c r="F761" s="232" t="str">
        <f t="shared" si="190"/>
        <v>-</v>
      </c>
    </row>
    <row r="762" spans="1:6" ht="12.75" customHeight="1" x14ac:dyDescent="0.2">
      <c r="A762" s="230">
        <v>36314</v>
      </c>
      <c r="B762" s="192" t="s">
        <v>1503</v>
      </c>
      <c r="C762" s="34" t="s">
        <v>1504</v>
      </c>
      <c r="D762" s="233">
        <v>0</v>
      </c>
      <c r="E762" s="233">
        <v>0</v>
      </c>
      <c r="F762" s="232" t="str">
        <f t="shared" si="190"/>
        <v>-</v>
      </c>
    </row>
    <row r="763" spans="1:6" ht="12.75" customHeight="1" x14ac:dyDescent="0.2">
      <c r="A763" s="230">
        <v>36315</v>
      </c>
      <c r="B763" s="192" t="s">
        <v>1505</v>
      </c>
      <c r="C763" s="34" t="s">
        <v>1506</v>
      </c>
      <c r="D763" s="233">
        <v>0</v>
      </c>
      <c r="E763" s="233">
        <v>0</v>
      </c>
      <c r="F763" s="232" t="str">
        <f t="shared" si="190"/>
        <v>-</v>
      </c>
    </row>
    <row r="764" spans="1:6" ht="12.75" customHeight="1" x14ac:dyDescent="0.2">
      <c r="A764" s="230">
        <v>36316</v>
      </c>
      <c r="B764" s="192" t="s">
        <v>1507</v>
      </c>
      <c r="C764" s="34" t="s">
        <v>1508</v>
      </c>
      <c r="D764" s="233">
        <v>0</v>
      </c>
      <c r="E764" s="233">
        <v>0</v>
      </c>
      <c r="F764" s="232" t="str">
        <f t="shared" si="190"/>
        <v>-</v>
      </c>
    </row>
    <row r="765" spans="1:6" ht="12.75" customHeight="1" x14ac:dyDescent="0.2">
      <c r="A765" s="230">
        <v>36317</v>
      </c>
      <c r="B765" s="192" t="s">
        <v>1509</v>
      </c>
      <c r="C765" s="34" t="s">
        <v>1510</v>
      </c>
      <c r="D765" s="233">
        <v>0</v>
      </c>
      <c r="E765" s="233">
        <v>0</v>
      </c>
      <c r="F765" s="232" t="str">
        <f t="shared" si="190"/>
        <v>-</v>
      </c>
    </row>
    <row r="766" spans="1:6" ht="12.75" customHeight="1" x14ac:dyDescent="0.2">
      <c r="A766" s="230">
        <v>36318</v>
      </c>
      <c r="B766" s="192" t="s">
        <v>1511</v>
      </c>
      <c r="C766" s="34" t="s">
        <v>1512</v>
      </c>
      <c r="D766" s="233">
        <v>0</v>
      </c>
      <c r="E766" s="233">
        <v>0</v>
      </c>
      <c r="F766" s="232" t="str">
        <f t="shared" si="190"/>
        <v>-</v>
      </c>
    </row>
    <row r="767" spans="1:6" ht="24" x14ac:dyDescent="0.2">
      <c r="A767" s="230">
        <v>36319</v>
      </c>
      <c r="B767" s="234" t="s">
        <v>1513</v>
      </c>
      <c r="C767" s="34" t="s">
        <v>1514</v>
      </c>
      <c r="D767" s="233">
        <v>0</v>
      </c>
      <c r="E767" s="233">
        <v>0</v>
      </c>
      <c r="F767" s="232" t="str">
        <f t="shared" si="190"/>
        <v>-</v>
      </c>
    </row>
    <row r="768" spans="1:6" ht="12.75" customHeight="1" x14ac:dyDescent="0.2">
      <c r="A768" s="230">
        <v>36323</v>
      </c>
      <c r="B768" s="192" t="s">
        <v>1515</v>
      </c>
      <c r="C768" s="34" t="s">
        <v>1516</v>
      </c>
      <c r="D768" s="233">
        <v>0</v>
      </c>
      <c r="E768" s="233">
        <v>0</v>
      </c>
      <c r="F768" s="232" t="str">
        <f t="shared" si="190"/>
        <v>-</v>
      </c>
    </row>
    <row r="769" spans="1:6" ht="12.75" customHeight="1" x14ac:dyDescent="0.2">
      <c r="A769" s="230">
        <v>36324</v>
      </c>
      <c r="B769" s="192" t="s">
        <v>1517</v>
      </c>
      <c r="C769" s="34" t="s">
        <v>1518</v>
      </c>
      <c r="D769" s="233">
        <v>0</v>
      </c>
      <c r="E769" s="233">
        <v>0</v>
      </c>
      <c r="F769" s="232" t="str">
        <f t="shared" si="190"/>
        <v>-</v>
      </c>
    </row>
    <row r="770" spans="1:6" ht="12.75" customHeight="1" x14ac:dyDescent="0.2">
      <c r="A770" s="230">
        <v>36325</v>
      </c>
      <c r="B770" s="192" t="s">
        <v>1519</v>
      </c>
      <c r="C770" s="34" t="s">
        <v>1520</v>
      </c>
      <c r="D770" s="233">
        <v>0</v>
      </c>
      <c r="E770" s="233">
        <v>0</v>
      </c>
      <c r="F770" s="232" t="str">
        <f t="shared" si="190"/>
        <v>-</v>
      </c>
    </row>
    <row r="771" spans="1:6" ht="12.75" customHeight="1" x14ac:dyDescent="0.2">
      <c r="A771" s="230">
        <v>36326</v>
      </c>
      <c r="B771" s="192" t="s">
        <v>1521</v>
      </c>
      <c r="C771" s="34" t="s">
        <v>1522</v>
      </c>
      <c r="D771" s="233">
        <v>0</v>
      </c>
      <c r="E771" s="233">
        <v>0</v>
      </c>
      <c r="F771" s="232" t="str">
        <f t="shared" si="190"/>
        <v>-</v>
      </c>
    </row>
    <row r="772" spans="1:6" ht="12.75" customHeight="1" x14ac:dyDescent="0.2">
      <c r="A772" s="230">
        <v>36327</v>
      </c>
      <c r="B772" s="192" t="s">
        <v>1523</v>
      </c>
      <c r="C772" s="34" t="s">
        <v>1524</v>
      </c>
      <c r="D772" s="233">
        <v>0</v>
      </c>
      <c r="E772" s="233">
        <v>0</v>
      </c>
      <c r="F772" s="232" t="str">
        <f t="shared" si="190"/>
        <v>-</v>
      </c>
    </row>
    <row r="773" spans="1:6" ht="24" x14ac:dyDescent="0.2">
      <c r="A773" s="230">
        <v>36328</v>
      </c>
      <c r="B773" s="192" t="s">
        <v>1525</v>
      </c>
      <c r="C773" s="34" t="s">
        <v>1526</v>
      </c>
      <c r="D773" s="233">
        <v>0</v>
      </c>
      <c r="E773" s="233">
        <v>0</v>
      </c>
      <c r="F773" s="232" t="str">
        <f t="shared" si="190"/>
        <v>-</v>
      </c>
    </row>
    <row r="774" spans="1:6" ht="24" x14ac:dyDescent="0.2">
      <c r="A774" s="230">
        <v>36329</v>
      </c>
      <c r="B774" s="234" t="s">
        <v>1527</v>
      </c>
      <c r="C774" s="34" t="s">
        <v>1528</v>
      </c>
      <c r="D774" s="233">
        <v>0</v>
      </c>
      <c r="E774" s="233">
        <v>0</v>
      </c>
      <c r="F774" s="232" t="str">
        <f t="shared" si="190"/>
        <v>-</v>
      </c>
    </row>
    <row r="775" spans="1:6" ht="12.75" customHeight="1" x14ac:dyDescent="0.2">
      <c r="A775" s="230" t="s">
        <v>1529</v>
      </c>
      <c r="B775" s="234" t="s">
        <v>1530</v>
      </c>
      <c r="C775" s="34" t="s">
        <v>1529</v>
      </c>
      <c r="D775" s="233">
        <v>0</v>
      </c>
      <c r="E775" s="233">
        <v>0</v>
      </c>
      <c r="F775" s="232" t="str">
        <f t="shared" si="190"/>
        <v>-</v>
      </c>
    </row>
    <row r="776" spans="1:6" ht="12.75" customHeight="1" x14ac:dyDescent="0.2">
      <c r="A776" s="230" t="s">
        <v>1531</v>
      </c>
      <c r="B776" s="234" t="s">
        <v>1532</v>
      </c>
      <c r="C776" s="34" t="s">
        <v>1531</v>
      </c>
      <c r="D776" s="233">
        <v>0</v>
      </c>
      <c r="E776" s="233">
        <v>0</v>
      </c>
      <c r="F776" s="232" t="str">
        <f t="shared" si="190"/>
        <v>-</v>
      </c>
    </row>
    <row r="777" spans="1:6" ht="12.75" customHeight="1" x14ac:dyDescent="0.2">
      <c r="A777" s="230" t="s">
        <v>1533</v>
      </c>
      <c r="B777" s="234" t="s">
        <v>1534</v>
      </c>
      <c r="C777" s="34" t="s">
        <v>1533</v>
      </c>
      <c r="D777" s="233">
        <v>0</v>
      </c>
      <c r="E777" s="233">
        <v>0</v>
      </c>
      <c r="F777" s="232" t="str">
        <f t="shared" si="190"/>
        <v>-</v>
      </c>
    </row>
    <row r="778" spans="1:6" ht="12.75" customHeight="1" x14ac:dyDescent="0.2">
      <c r="A778" s="230" t="s">
        <v>1535</v>
      </c>
      <c r="B778" s="234" t="s">
        <v>1536</v>
      </c>
      <c r="C778" s="34" t="s">
        <v>1535</v>
      </c>
      <c r="D778" s="233">
        <v>0</v>
      </c>
      <c r="E778" s="233">
        <v>0</v>
      </c>
      <c r="F778" s="232" t="str">
        <f t="shared" si="190"/>
        <v>-</v>
      </c>
    </row>
    <row r="779" spans="1:6" ht="24" x14ac:dyDescent="0.2">
      <c r="A779" s="230" t="s">
        <v>1537</v>
      </c>
      <c r="B779" s="234" t="s">
        <v>1538</v>
      </c>
      <c r="C779" s="34" t="s">
        <v>1537</v>
      </c>
      <c r="D779" s="233">
        <v>0</v>
      </c>
      <c r="E779" s="233">
        <v>0</v>
      </c>
      <c r="F779" s="232" t="str">
        <f t="shared" si="190"/>
        <v>-</v>
      </c>
    </row>
    <row r="780" spans="1:6" ht="24" x14ac:dyDescent="0.2">
      <c r="A780" s="230" t="s">
        <v>1539</v>
      </c>
      <c r="B780" s="234" t="s">
        <v>1540</v>
      </c>
      <c r="C780" s="34" t="s">
        <v>1539</v>
      </c>
      <c r="D780" s="233">
        <v>0</v>
      </c>
      <c r="E780" s="233">
        <v>0</v>
      </c>
      <c r="F780" s="232" t="str">
        <f t="shared" si="190"/>
        <v>-</v>
      </c>
    </row>
    <row r="781" spans="1:6" ht="12.75" customHeight="1" x14ac:dyDescent="0.2">
      <c r="A781" s="230" t="s">
        <v>1541</v>
      </c>
      <c r="B781" s="234" t="s">
        <v>1542</v>
      </c>
      <c r="C781" s="34" t="s">
        <v>1541</v>
      </c>
      <c r="D781" s="233">
        <v>0</v>
      </c>
      <c r="E781" s="233">
        <v>0</v>
      </c>
      <c r="F781" s="232" t="str">
        <f t="shared" si="190"/>
        <v>-</v>
      </c>
    </row>
    <row r="782" spans="1:6" ht="24" x14ac:dyDescent="0.2">
      <c r="A782" s="230" t="s">
        <v>1543</v>
      </c>
      <c r="B782" s="234" t="s">
        <v>1544</v>
      </c>
      <c r="C782" s="34" t="s">
        <v>1543</v>
      </c>
      <c r="D782" s="233">
        <v>0</v>
      </c>
      <c r="E782" s="233">
        <v>0</v>
      </c>
      <c r="F782" s="232" t="str">
        <f t="shared" si="190"/>
        <v>-</v>
      </c>
    </row>
    <row r="783" spans="1:6" ht="12.75" customHeight="1" x14ac:dyDescent="0.2">
      <c r="A783" s="230" t="s">
        <v>1545</v>
      </c>
      <c r="B783" s="234" t="s">
        <v>1546</v>
      </c>
      <c r="C783" s="34" t="s">
        <v>1545</v>
      </c>
      <c r="D783" s="233">
        <v>0</v>
      </c>
      <c r="E783" s="233">
        <v>0</v>
      </c>
      <c r="F783" s="232" t="str">
        <f t="shared" si="190"/>
        <v>-</v>
      </c>
    </row>
    <row r="784" spans="1:6" ht="12.75" customHeight="1" x14ac:dyDescent="0.2">
      <c r="A784" s="230" t="s">
        <v>1547</v>
      </c>
      <c r="B784" s="234" t="s">
        <v>1548</v>
      </c>
      <c r="C784" s="34" t="s">
        <v>1547</v>
      </c>
      <c r="D784" s="233">
        <v>0</v>
      </c>
      <c r="E784" s="233">
        <v>0</v>
      </c>
      <c r="F784" s="232" t="str">
        <f t="shared" si="190"/>
        <v>-</v>
      </c>
    </row>
    <row r="785" spans="1:6" ht="24" x14ac:dyDescent="0.2">
      <c r="A785" s="230" t="s">
        <v>1549</v>
      </c>
      <c r="B785" s="234" t="s">
        <v>1550</v>
      </c>
      <c r="C785" s="34" t="s">
        <v>1549</v>
      </c>
      <c r="D785" s="233">
        <v>0</v>
      </c>
      <c r="E785" s="233">
        <v>0</v>
      </c>
      <c r="F785" s="232" t="str">
        <f t="shared" si="190"/>
        <v>-</v>
      </c>
    </row>
    <row r="786" spans="1:6" ht="24" x14ac:dyDescent="0.2">
      <c r="A786" s="230" t="s">
        <v>1551</v>
      </c>
      <c r="B786" s="234" t="s">
        <v>1552</v>
      </c>
      <c r="C786" s="34" t="s">
        <v>1551</v>
      </c>
      <c r="D786" s="233">
        <v>0</v>
      </c>
      <c r="E786" s="233">
        <v>0</v>
      </c>
      <c r="F786" s="232" t="str">
        <f t="shared" si="190"/>
        <v>-</v>
      </c>
    </row>
    <row r="787" spans="1:6" ht="24" x14ac:dyDescent="0.2">
      <c r="A787" s="230" t="s">
        <v>1553</v>
      </c>
      <c r="B787" s="234" t="s">
        <v>1554</v>
      </c>
      <c r="C787" s="34" t="s">
        <v>1553</v>
      </c>
      <c r="D787" s="233">
        <v>0</v>
      </c>
      <c r="E787" s="233">
        <v>0</v>
      </c>
      <c r="F787" s="232" t="str">
        <f t="shared" si="190"/>
        <v>-</v>
      </c>
    </row>
    <row r="788" spans="1:6" ht="24" x14ac:dyDescent="0.2">
      <c r="A788" s="230" t="s">
        <v>1555</v>
      </c>
      <c r="B788" s="234" t="s">
        <v>1556</v>
      </c>
      <c r="C788" s="34" t="s">
        <v>1555</v>
      </c>
      <c r="D788" s="233">
        <v>0</v>
      </c>
      <c r="E788" s="233">
        <v>0</v>
      </c>
      <c r="F788" s="232" t="str">
        <f t="shared" si="190"/>
        <v>-</v>
      </c>
    </row>
    <row r="789" spans="1:6" ht="24" x14ac:dyDescent="0.2">
      <c r="A789" s="230" t="s">
        <v>1557</v>
      </c>
      <c r="B789" s="234" t="s">
        <v>1558</v>
      </c>
      <c r="C789" s="34" t="s">
        <v>1557</v>
      </c>
      <c r="D789" s="233">
        <v>0</v>
      </c>
      <c r="E789" s="233">
        <v>0</v>
      </c>
      <c r="F789" s="232" t="str">
        <f t="shared" si="190"/>
        <v>-</v>
      </c>
    </row>
    <row r="790" spans="1:6" ht="24" x14ac:dyDescent="0.2">
      <c r="A790" s="230" t="s">
        <v>1559</v>
      </c>
      <c r="B790" s="192" t="s">
        <v>1560</v>
      </c>
      <c r="C790" s="34" t="s">
        <v>1559</v>
      </c>
      <c r="D790" s="233">
        <v>0</v>
      </c>
      <c r="E790" s="233">
        <v>0</v>
      </c>
      <c r="F790" s="232" t="str">
        <f t="shared" si="190"/>
        <v>-</v>
      </c>
    </row>
    <row r="791" spans="1:6" ht="24" x14ac:dyDescent="0.2">
      <c r="A791" s="230" t="s">
        <v>1561</v>
      </c>
      <c r="B791" s="192" t="s">
        <v>1562</v>
      </c>
      <c r="C791" s="34" t="s">
        <v>1561</v>
      </c>
      <c r="D791" s="233">
        <v>0</v>
      </c>
      <c r="E791" s="233">
        <v>0</v>
      </c>
      <c r="F791" s="232" t="str">
        <f t="shared" si="190"/>
        <v>-</v>
      </c>
    </row>
    <row r="792" spans="1:6" ht="24" x14ac:dyDescent="0.2">
      <c r="A792" s="230" t="s">
        <v>1563</v>
      </c>
      <c r="B792" s="192" t="s">
        <v>1564</v>
      </c>
      <c r="C792" s="34" t="s">
        <v>1563</v>
      </c>
      <c r="D792" s="233">
        <v>0</v>
      </c>
      <c r="E792" s="233">
        <v>0</v>
      </c>
      <c r="F792" s="232" t="str">
        <f t="shared" si="190"/>
        <v>-</v>
      </c>
    </row>
    <row r="793" spans="1:6" ht="24" x14ac:dyDescent="0.2">
      <c r="A793" s="230" t="s">
        <v>1565</v>
      </c>
      <c r="B793" s="192" t="s">
        <v>1566</v>
      </c>
      <c r="C793" s="34" t="s">
        <v>1565</v>
      </c>
      <c r="D793" s="233">
        <v>0</v>
      </c>
      <c r="E793" s="233">
        <v>0</v>
      </c>
      <c r="F793" s="232" t="str">
        <f t="shared" si="190"/>
        <v>-</v>
      </c>
    </row>
    <row r="794" spans="1:6" ht="12.75" customHeight="1" x14ac:dyDescent="0.2">
      <c r="A794" s="230" t="s">
        <v>1567</v>
      </c>
      <c r="B794" s="192" t="s">
        <v>1568</v>
      </c>
      <c r="C794" s="34" t="s">
        <v>1567</v>
      </c>
      <c r="D794" s="233">
        <v>0</v>
      </c>
      <c r="E794" s="233">
        <v>0</v>
      </c>
      <c r="F794" s="232" t="str">
        <f t="shared" si="190"/>
        <v>-</v>
      </c>
    </row>
    <row r="795" spans="1:6" ht="12.75" customHeight="1" x14ac:dyDescent="0.2">
      <c r="A795" s="230" t="s">
        <v>1569</v>
      </c>
      <c r="B795" s="192" t="s">
        <v>1570</v>
      </c>
      <c r="C795" s="34" t="s">
        <v>1569</v>
      </c>
      <c r="D795" s="233">
        <v>0</v>
      </c>
      <c r="E795" s="233">
        <v>0</v>
      </c>
      <c r="F795" s="232" t="str">
        <f t="shared" si="190"/>
        <v>-</v>
      </c>
    </row>
    <row r="796" spans="1:6" ht="12.75" customHeight="1" x14ac:dyDescent="0.2">
      <c r="A796" s="230" t="s">
        <v>1571</v>
      </c>
      <c r="B796" s="192" t="s">
        <v>1572</v>
      </c>
      <c r="C796" s="34" t="s">
        <v>1571</v>
      </c>
      <c r="D796" s="233">
        <v>0</v>
      </c>
      <c r="E796" s="233">
        <v>0</v>
      </c>
      <c r="F796" s="232" t="str">
        <f t="shared" si="190"/>
        <v>-</v>
      </c>
    </row>
    <row r="797" spans="1:6" ht="24" x14ac:dyDescent="0.2">
      <c r="A797" s="230" t="s">
        <v>1573</v>
      </c>
      <c r="B797" s="192" t="s">
        <v>1574</v>
      </c>
      <c r="C797" s="34" t="s">
        <v>1573</v>
      </c>
      <c r="D797" s="233">
        <v>0</v>
      </c>
      <c r="E797" s="233">
        <v>0</v>
      </c>
      <c r="F797" s="232" t="str">
        <f t="shared" si="190"/>
        <v>-</v>
      </c>
    </row>
    <row r="798" spans="1:6" ht="24" x14ac:dyDescent="0.2">
      <c r="A798" s="230" t="s">
        <v>1575</v>
      </c>
      <c r="B798" s="192" t="s">
        <v>1576</v>
      </c>
      <c r="C798" s="34" t="s">
        <v>1575</v>
      </c>
      <c r="D798" s="233">
        <v>0</v>
      </c>
      <c r="E798" s="233">
        <v>0</v>
      </c>
      <c r="F798" s="232" t="str">
        <f t="shared" si="190"/>
        <v>-</v>
      </c>
    </row>
    <row r="799" spans="1:6" ht="24" x14ac:dyDescent="0.2">
      <c r="A799" s="230" t="s">
        <v>1577</v>
      </c>
      <c r="B799" s="192" t="s">
        <v>1578</v>
      </c>
      <c r="C799" s="34" t="s">
        <v>1577</v>
      </c>
      <c r="D799" s="233">
        <v>0</v>
      </c>
      <c r="E799" s="233">
        <v>0</v>
      </c>
      <c r="F799" s="232" t="str">
        <f t="shared" si="190"/>
        <v>-</v>
      </c>
    </row>
    <row r="800" spans="1:6" ht="24" x14ac:dyDescent="0.2">
      <c r="A800" s="230" t="s">
        <v>1579</v>
      </c>
      <c r="B800" s="192" t="s">
        <v>1580</v>
      </c>
      <c r="C800" s="34" t="s">
        <v>1579</v>
      </c>
      <c r="D800" s="233">
        <v>0</v>
      </c>
      <c r="E800" s="233">
        <v>0</v>
      </c>
      <c r="F800" s="232" t="str">
        <f t="shared" si="190"/>
        <v>-</v>
      </c>
    </row>
    <row r="801" spans="1:6" ht="24" x14ac:dyDescent="0.2">
      <c r="A801" s="230" t="s">
        <v>1581</v>
      </c>
      <c r="B801" s="192" t="s">
        <v>1582</v>
      </c>
      <c r="C801" s="34" t="s">
        <v>1581</v>
      </c>
      <c r="D801" s="233">
        <v>0</v>
      </c>
      <c r="E801" s="233">
        <v>0</v>
      </c>
      <c r="F801" s="232" t="str">
        <f t="shared" si="190"/>
        <v>-</v>
      </c>
    </row>
    <row r="802" spans="1:6" ht="24" x14ac:dyDescent="0.2">
      <c r="A802" s="230" t="s">
        <v>1583</v>
      </c>
      <c r="B802" s="192" t="s">
        <v>1584</v>
      </c>
      <c r="C802" s="34" t="s">
        <v>1583</v>
      </c>
      <c r="D802" s="233">
        <v>0</v>
      </c>
      <c r="E802" s="233">
        <v>0</v>
      </c>
      <c r="F802" s="232" t="str">
        <f t="shared" si="190"/>
        <v>-</v>
      </c>
    </row>
    <row r="803" spans="1:6" ht="24" x14ac:dyDescent="0.2">
      <c r="A803" s="230" t="s">
        <v>1585</v>
      </c>
      <c r="B803" s="192" t="s">
        <v>1586</v>
      </c>
      <c r="C803" s="34" t="s">
        <v>1585</v>
      </c>
      <c r="D803" s="233">
        <v>0</v>
      </c>
      <c r="E803" s="233">
        <v>0</v>
      </c>
      <c r="F803" s="232" t="str">
        <f t="shared" si="190"/>
        <v>-</v>
      </c>
    </row>
    <row r="804" spans="1:6" ht="12.75" customHeight="1" x14ac:dyDescent="0.2">
      <c r="A804" s="230" t="s">
        <v>1587</v>
      </c>
      <c r="B804" s="192" t="s">
        <v>1588</v>
      </c>
      <c r="C804" s="34" t="s">
        <v>1587</v>
      </c>
      <c r="D804" s="233">
        <v>0</v>
      </c>
      <c r="E804" s="233">
        <v>0</v>
      </c>
      <c r="F804" s="232" t="str">
        <f t="shared" si="190"/>
        <v>-</v>
      </c>
    </row>
    <row r="805" spans="1:6" ht="12.75" customHeight="1" x14ac:dyDescent="0.2">
      <c r="A805" s="230" t="s">
        <v>1589</v>
      </c>
      <c r="B805" s="192" t="s">
        <v>1590</v>
      </c>
      <c r="C805" s="34" t="s">
        <v>1589</v>
      </c>
      <c r="D805" s="233">
        <v>0</v>
      </c>
      <c r="E805" s="233">
        <v>0</v>
      </c>
      <c r="F805" s="232" t="str">
        <f t="shared" si="190"/>
        <v>-</v>
      </c>
    </row>
    <row r="806" spans="1:6" ht="24" x14ac:dyDescent="0.2">
      <c r="A806" s="230" t="s">
        <v>1591</v>
      </c>
      <c r="B806" s="192" t="s">
        <v>1592</v>
      </c>
      <c r="C806" s="34" t="s">
        <v>1591</v>
      </c>
      <c r="D806" s="233">
        <v>0</v>
      </c>
      <c r="E806" s="233">
        <v>0</v>
      </c>
      <c r="F806" s="232" t="str">
        <f t="shared" si="190"/>
        <v>-</v>
      </c>
    </row>
    <row r="807" spans="1:6" ht="24" x14ac:dyDescent="0.2">
      <c r="A807" s="230" t="s">
        <v>1593</v>
      </c>
      <c r="B807" s="192" t="s">
        <v>1594</v>
      </c>
      <c r="C807" s="34" t="s">
        <v>1593</v>
      </c>
      <c r="D807" s="233">
        <v>0</v>
      </c>
      <c r="E807" s="233">
        <v>0</v>
      </c>
      <c r="F807" s="232" t="str">
        <f t="shared" si="190"/>
        <v>-</v>
      </c>
    </row>
    <row r="808" spans="1:6" ht="12.75" customHeight="1" x14ac:dyDescent="0.2">
      <c r="A808" s="230" t="s">
        <v>1595</v>
      </c>
      <c r="B808" s="192" t="s">
        <v>1596</v>
      </c>
      <c r="C808" s="34" t="s">
        <v>1595</v>
      </c>
      <c r="D808" s="233">
        <v>0</v>
      </c>
      <c r="E808" s="233">
        <v>0</v>
      </c>
      <c r="F808" s="232" t="str">
        <f t="shared" si="190"/>
        <v>-</v>
      </c>
    </row>
    <row r="809" spans="1:6" ht="12.75" customHeight="1" x14ac:dyDescent="0.2">
      <c r="A809" s="230" t="s">
        <v>1597</v>
      </c>
      <c r="B809" s="192" t="s">
        <v>1598</v>
      </c>
      <c r="C809" s="34" t="s">
        <v>1597</v>
      </c>
      <c r="D809" s="233">
        <v>0</v>
      </c>
      <c r="E809" s="233">
        <v>0</v>
      </c>
      <c r="F809" s="232" t="str">
        <f t="shared" si="190"/>
        <v>-</v>
      </c>
    </row>
    <row r="810" spans="1:6" ht="12.75" customHeight="1" x14ac:dyDescent="0.2">
      <c r="A810" s="230" t="s">
        <v>1599</v>
      </c>
      <c r="B810" s="192" t="s">
        <v>1600</v>
      </c>
      <c r="C810" s="34" t="s">
        <v>1599</v>
      </c>
      <c r="D810" s="233">
        <v>0</v>
      </c>
      <c r="E810" s="233">
        <v>0</v>
      </c>
      <c r="F810" s="232" t="str">
        <f t="shared" si="190"/>
        <v>-</v>
      </c>
    </row>
    <row r="811" spans="1:6" ht="12.75" customHeight="1" x14ac:dyDescent="0.2">
      <c r="A811" s="230" t="s">
        <v>1601</v>
      </c>
      <c r="B811" s="192" t="s">
        <v>1602</v>
      </c>
      <c r="C811" s="34" t="s">
        <v>1601</v>
      </c>
      <c r="D811" s="233">
        <v>0</v>
      </c>
      <c r="E811" s="233">
        <v>0</v>
      </c>
      <c r="F811" s="232" t="str">
        <f t="shared" si="190"/>
        <v>-</v>
      </c>
    </row>
    <row r="812" spans="1:6" ht="12.75" customHeight="1" x14ac:dyDescent="0.2">
      <c r="A812" s="230" t="s">
        <v>1603</v>
      </c>
      <c r="B812" s="192" t="s">
        <v>1604</v>
      </c>
      <c r="C812" s="34" t="s">
        <v>1603</v>
      </c>
      <c r="D812" s="233">
        <v>0</v>
      </c>
      <c r="E812" s="233">
        <v>0</v>
      </c>
      <c r="F812" s="232" t="str">
        <f t="shared" si="190"/>
        <v>-</v>
      </c>
    </row>
    <row r="813" spans="1:6" ht="12.75" customHeight="1" x14ac:dyDescent="0.2">
      <c r="A813" s="230" t="s">
        <v>1605</v>
      </c>
      <c r="B813" s="192" t="s">
        <v>1606</v>
      </c>
      <c r="C813" s="34" t="s">
        <v>1605</v>
      </c>
      <c r="D813" s="233">
        <v>0</v>
      </c>
      <c r="E813" s="233">
        <v>0</v>
      </c>
      <c r="F813" s="232" t="str">
        <f t="shared" si="190"/>
        <v>-</v>
      </c>
    </row>
    <row r="814" spans="1:6" ht="12.75" customHeight="1" x14ac:dyDescent="0.2">
      <c r="A814" s="230" t="s">
        <v>1607</v>
      </c>
      <c r="B814" s="192" t="s">
        <v>1608</v>
      </c>
      <c r="C814" s="34" t="s">
        <v>1607</v>
      </c>
      <c r="D814" s="233">
        <v>0</v>
      </c>
      <c r="E814" s="233">
        <v>0</v>
      </c>
      <c r="F814" s="232" t="str">
        <f t="shared" si="190"/>
        <v>-</v>
      </c>
    </row>
    <row r="815" spans="1:6" ht="12.75" customHeight="1" x14ac:dyDescent="0.2">
      <c r="A815" s="230" t="s">
        <v>1609</v>
      </c>
      <c r="B815" s="192" t="s">
        <v>1610</v>
      </c>
      <c r="C815" s="34" t="s">
        <v>1609</v>
      </c>
      <c r="D815" s="233">
        <v>0</v>
      </c>
      <c r="E815" s="233">
        <v>0</v>
      </c>
      <c r="F815" s="232" t="str">
        <f t="shared" si="190"/>
        <v>-</v>
      </c>
    </row>
    <row r="816" spans="1:6" ht="12.75" customHeight="1" x14ac:dyDescent="0.2">
      <c r="A816" s="230" t="s">
        <v>1611</v>
      </c>
      <c r="B816" s="192" t="s">
        <v>1612</v>
      </c>
      <c r="C816" s="34" t="s">
        <v>1611</v>
      </c>
      <c r="D816" s="233">
        <v>0</v>
      </c>
      <c r="E816" s="233">
        <v>0</v>
      </c>
      <c r="F816" s="232" t="str">
        <f t="shared" si="190"/>
        <v>-</v>
      </c>
    </row>
    <row r="817" spans="1:6" ht="12.75" customHeight="1" x14ac:dyDescent="0.2">
      <c r="A817" s="230" t="s">
        <v>1613</v>
      </c>
      <c r="B817" s="192" t="s">
        <v>1614</v>
      </c>
      <c r="C817" s="34" t="s">
        <v>1613</v>
      </c>
      <c r="D817" s="233">
        <v>0</v>
      </c>
      <c r="E817" s="233">
        <v>0</v>
      </c>
      <c r="F817" s="232" t="str">
        <f t="shared" si="190"/>
        <v>-</v>
      </c>
    </row>
    <row r="818" spans="1:6" ht="12.75" customHeight="1" x14ac:dyDescent="0.2">
      <c r="A818" s="230" t="s">
        <v>1615</v>
      </c>
      <c r="B818" s="192" t="s">
        <v>1616</v>
      </c>
      <c r="C818" s="34" t="s">
        <v>1615</v>
      </c>
      <c r="D818" s="233">
        <v>0</v>
      </c>
      <c r="E818" s="233">
        <v>0</v>
      </c>
      <c r="F818" s="232" t="str">
        <f t="shared" si="190"/>
        <v>-</v>
      </c>
    </row>
    <row r="819" spans="1:6" ht="12.75" customHeight="1" x14ac:dyDescent="0.2">
      <c r="A819" s="230">
        <v>37215</v>
      </c>
      <c r="B819" s="192" t="s">
        <v>1617</v>
      </c>
      <c r="C819" s="34" t="s">
        <v>1618</v>
      </c>
      <c r="D819" s="233">
        <v>0</v>
      </c>
      <c r="E819" s="233">
        <v>0</v>
      </c>
      <c r="F819" s="232" t="str">
        <f t="shared" si="190"/>
        <v>-</v>
      </c>
    </row>
    <row r="820" spans="1:6" ht="24" x14ac:dyDescent="0.2">
      <c r="A820" s="230">
        <v>37216</v>
      </c>
      <c r="B820" s="234" t="s">
        <v>1619</v>
      </c>
      <c r="C820" s="34" t="s">
        <v>1620</v>
      </c>
      <c r="D820" s="233">
        <v>0</v>
      </c>
      <c r="E820" s="233">
        <v>0</v>
      </c>
      <c r="F820" s="232" t="str">
        <f t="shared" si="190"/>
        <v>-</v>
      </c>
    </row>
    <row r="821" spans="1:6" ht="12.75" customHeight="1" x14ac:dyDescent="0.2">
      <c r="A821" s="230">
        <v>37217</v>
      </c>
      <c r="B821" s="192" t="s">
        <v>1621</v>
      </c>
      <c r="C821" s="34" t="s">
        <v>1622</v>
      </c>
      <c r="D821" s="233">
        <v>0</v>
      </c>
      <c r="E821" s="233">
        <v>0</v>
      </c>
      <c r="F821" s="232" t="str">
        <f t="shared" si="190"/>
        <v>-</v>
      </c>
    </row>
    <row r="822" spans="1:6" ht="12.75" customHeight="1" x14ac:dyDescent="0.2">
      <c r="A822" s="230">
        <v>37218</v>
      </c>
      <c r="B822" s="192" t="s">
        <v>1623</v>
      </c>
      <c r="C822" s="34" t="s">
        <v>1624</v>
      </c>
      <c r="D822" s="233">
        <v>0</v>
      </c>
      <c r="E822" s="233">
        <v>0</v>
      </c>
      <c r="F822" s="232" t="str">
        <f t="shared" si="190"/>
        <v>-</v>
      </c>
    </row>
    <row r="823" spans="1:6" ht="12.75" customHeight="1" x14ac:dyDescent="0.2">
      <c r="A823" s="230">
        <v>37219</v>
      </c>
      <c r="B823" s="192" t="s">
        <v>1625</v>
      </c>
      <c r="C823" s="34" t="s">
        <v>1626</v>
      </c>
      <c r="D823" s="233">
        <v>0</v>
      </c>
      <c r="E823" s="233">
        <v>0</v>
      </c>
      <c r="F823" s="232" t="str">
        <f t="shared" si="190"/>
        <v>-</v>
      </c>
    </row>
    <row r="824" spans="1:6" ht="12.75" customHeight="1" x14ac:dyDescent="0.2">
      <c r="A824" s="230">
        <v>37221</v>
      </c>
      <c r="B824" s="192" t="s">
        <v>1627</v>
      </c>
      <c r="C824" s="34" t="s">
        <v>1628</v>
      </c>
      <c r="D824" s="233">
        <v>0</v>
      </c>
      <c r="E824" s="233">
        <v>0</v>
      </c>
      <c r="F824" s="232" t="str">
        <f t="shared" si="190"/>
        <v>-</v>
      </c>
    </row>
    <row r="825" spans="1:6" ht="12.75" customHeight="1" x14ac:dyDescent="0.2">
      <c r="A825" s="230" t="s">
        <v>1629</v>
      </c>
      <c r="B825" s="192" t="s">
        <v>1606</v>
      </c>
      <c r="C825" s="34" t="s">
        <v>1629</v>
      </c>
      <c r="D825" s="233">
        <v>0</v>
      </c>
      <c r="E825" s="233">
        <v>0</v>
      </c>
      <c r="F825" s="232" t="str">
        <f t="shared" si="190"/>
        <v>-</v>
      </c>
    </row>
    <row r="826" spans="1:6" ht="12.75" customHeight="1" x14ac:dyDescent="0.2">
      <c r="A826" s="230" t="s">
        <v>1630</v>
      </c>
      <c r="B826" s="192" t="s">
        <v>1631</v>
      </c>
      <c r="C826" s="34" t="s">
        <v>1630</v>
      </c>
      <c r="D826" s="233">
        <v>0</v>
      </c>
      <c r="E826" s="233">
        <v>0</v>
      </c>
      <c r="F826" s="232" t="str">
        <f t="shared" si="190"/>
        <v>-</v>
      </c>
    </row>
    <row r="827" spans="1:6" ht="12.75" customHeight="1" x14ac:dyDescent="0.2">
      <c r="A827" s="230" t="s">
        <v>1632</v>
      </c>
      <c r="B827" s="192" t="s">
        <v>1633</v>
      </c>
      <c r="C827" s="34" t="s">
        <v>1632</v>
      </c>
      <c r="D827" s="233">
        <v>0</v>
      </c>
      <c r="E827" s="233">
        <v>0</v>
      </c>
      <c r="F827" s="232" t="str">
        <f t="shared" si="190"/>
        <v>-</v>
      </c>
    </row>
    <row r="828" spans="1:6" ht="12.75" customHeight="1" x14ac:dyDescent="0.2">
      <c r="A828" s="230" t="s">
        <v>1634</v>
      </c>
      <c r="B828" s="192" t="s">
        <v>1635</v>
      </c>
      <c r="C828" s="34" t="s">
        <v>1634</v>
      </c>
      <c r="D828" s="233">
        <v>0</v>
      </c>
      <c r="E828" s="233">
        <v>0</v>
      </c>
      <c r="F828" s="232" t="str">
        <f t="shared" si="190"/>
        <v>-</v>
      </c>
    </row>
    <row r="829" spans="1:6" ht="12.75" customHeight="1" x14ac:dyDescent="0.2">
      <c r="A829" s="230">
        <v>38117</v>
      </c>
      <c r="B829" s="192" t="s">
        <v>1636</v>
      </c>
      <c r="C829" s="34" t="s">
        <v>1637</v>
      </c>
      <c r="D829" s="233">
        <v>0</v>
      </c>
      <c r="E829" s="233">
        <v>0</v>
      </c>
      <c r="F829" s="232" t="str">
        <f t="shared" si="190"/>
        <v>-</v>
      </c>
    </row>
    <row r="830" spans="1:6" ht="12.75" customHeight="1" x14ac:dyDescent="0.2">
      <c r="A830" s="230">
        <v>38612</v>
      </c>
      <c r="B830" s="192" t="s">
        <v>1638</v>
      </c>
      <c r="C830" s="34" t="s">
        <v>1639</v>
      </c>
      <c r="D830" s="233">
        <v>0</v>
      </c>
      <c r="E830" s="233">
        <v>0</v>
      </c>
      <c r="F830" s="232" t="str">
        <f t="shared" si="190"/>
        <v>-</v>
      </c>
    </row>
    <row r="831" spans="1:6" ht="12.75" customHeight="1" x14ac:dyDescent="0.2">
      <c r="A831" s="230">
        <v>38613</v>
      </c>
      <c r="B831" s="192" t="s">
        <v>1640</v>
      </c>
      <c r="C831" s="34" t="s">
        <v>1641</v>
      </c>
      <c r="D831" s="233">
        <v>0</v>
      </c>
      <c r="E831" s="233">
        <v>0</v>
      </c>
      <c r="F831" s="232" t="str">
        <f t="shared" si="190"/>
        <v>-</v>
      </c>
    </row>
    <row r="832" spans="1:6" ht="12.75" customHeight="1" x14ac:dyDescent="0.2">
      <c r="A832" s="230">
        <v>38614</v>
      </c>
      <c r="B832" s="192" t="s">
        <v>1642</v>
      </c>
      <c r="C832" s="34" t="s">
        <v>1643</v>
      </c>
      <c r="D832" s="233">
        <v>0</v>
      </c>
      <c r="E832" s="233">
        <v>0</v>
      </c>
      <c r="F832" s="232" t="str">
        <f t="shared" si="190"/>
        <v>-</v>
      </c>
    </row>
    <row r="833" spans="1:6" ht="12.75" customHeight="1" x14ac:dyDescent="0.2">
      <c r="A833" s="230">
        <v>38615</v>
      </c>
      <c r="B833" s="192" t="s">
        <v>1644</v>
      </c>
      <c r="C833" s="34" t="s">
        <v>1645</v>
      </c>
      <c r="D833" s="233">
        <v>0</v>
      </c>
      <c r="E833" s="233">
        <v>0</v>
      </c>
      <c r="F833" s="232" t="str">
        <f t="shared" si="190"/>
        <v>-</v>
      </c>
    </row>
    <row r="834" spans="1:6" ht="12.75" customHeight="1" x14ac:dyDescent="0.2">
      <c r="A834" s="230">
        <v>38622</v>
      </c>
      <c r="B834" s="192" t="s">
        <v>1646</v>
      </c>
      <c r="C834" s="34" t="s">
        <v>1647</v>
      </c>
      <c r="D834" s="233">
        <v>0</v>
      </c>
      <c r="E834" s="233">
        <v>0</v>
      </c>
      <c r="F834" s="232" t="str">
        <f t="shared" si="190"/>
        <v>-</v>
      </c>
    </row>
    <row r="835" spans="1:6" ht="12.75" customHeight="1" x14ac:dyDescent="0.2">
      <c r="A835" s="230">
        <v>38623</v>
      </c>
      <c r="B835" s="192" t="s">
        <v>1648</v>
      </c>
      <c r="C835" s="34" t="s">
        <v>1649</v>
      </c>
      <c r="D835" s="233">
        <v>0</v>
      </c>
      <c r="E835" s="233">
        <v>0</v>
      </c>
      <c r="F835" s="232" t="str">
        <f t="shared" si="190"/>
        <v>-</v>
      </c>
    </row>
    <row r="836" spans="1:6" ht="12.75" customHeight="1" x14ac:dyDescent="0.2">
      <c r="A836" s="230">
        <v>38624</v>
      </c>
      <c r="B836" s="192" t="s">
        <v>1650</v>
      </c>
      <c r="C836" s="34" t="s">
        <v>1651</v>
      </c>
      <c r="D836" s="233">
        <v>0</v>
      </c>
      <c r="E836" s="233">
        <v>0</v>
      </c>
      <c r="F836" s="232" t="str">
        <f t="shared" si="190"/>
        <v>-</v>
      </c>
    </row>
    <row r="837" spans="1:6" ht="12.75" customHeight="1" x14ac:dyDescent="0.2">
      <c r="A837" s="230">
        <v>38625</v>
      </c>
      <c r="B837" s="192" t="s">
        <v>1652</v>
      </c>
      <c r="C837" s="34" t="s">
        <v>1653</v>
      </c>
      <c r="D837" s="233">
        <v>0</v>
      </c>
      <c r="E837" s="233">
        <v>0</v>
      </c>
      <c r="F837" s="232" t="str">
        <f t="shared" si="190"/>
        <v>-</v>
      </c>
    </row>
    <row r="838" spans="1:6" ht="12.75" customHeight="1" x14ac:dyDescent="0.2">
      <c r="A838" s="230" t="s">
        <v>1654</v>
      </c>
      <c r="B838" s="192" t="s">
        <v>1655</v>
      </c>
      <c r="C838" s="34" t="s">
        <v>1654</v>
      </c>
      <c r="D838" s="233">
        <v>0</v>
      </c>
      <c r="E838" s="233">
        <v>0</v>
      </c>
      <c r="F838" s="232" t="str">
        <f t="shared" si="190"/>
        <v>-</v>
      </c>
    </row>
    <row r="839" spans="1:6" ht="12.75" customHeight="1" x14ac:dyDescent="0.2">
      <c r="A839" s="230">
        <v>38631</v>
      </c>
      <c r="B839" s="192" t="s">
        <v>1656</v>
      </c>
      <c r="C839" s="34" t="s">
        <v>1657</v>
      </c>
      <c r="D839" s="233">
        <v>0</v>
      </c>
      <c r="E839" s="233">
        <v>0</v>
      </c>
      <c r="F839" s="232" t="str">
        <f t="shared" si="190"/>
        <v>-</v>
      </c>
    </row>
    <row r="840" spans="1:6" ht="12.75" customHeight="1" x14ac:dyDescent="0.2">
      <c r="A840" s="230">
        <v>38632</v>
      </c>
      <c r="B840" s="192" t="s">
        <v>1658</v>
      </c>
      <c r="C840" s="34" t="s">
        <v>1659</v>
      </c>
      <c r="D840" s="233">
        <v>0</v>
      </c>
      <c r="E840" s="233">
        <v>0</v>
      </c>
      <c r="F840" s="232" t="str">
        <f t="shared" si="190"/>
        <v>-</v>
      </c>
    </row>
    <row r="841" spans="1:6" ht="12.75" customHeight="1" x14ac:dyDescent="0.2">
      <c r="A841" s="230">
        <v>38641</v>
      </c>
      <c r="B841" s="192" t="s">
        <v>1660</v>
      </c>
      <c r="C841" s="34" t="s">
        <v>1661</v>
      </c>
      <c r="D841" s="233">
        <v>0</v>
      </c>
      <c r="E841" s="233">
        <v>0</v>
      </c>
      <c r="F841" s="232" t="str">
        <f t="shared" si="190"/>
        <v>-</v>
      </c>
    </row>
    <row r="842" spans="1:6" ht="12.75" customHeight="1" x14ac:dyDescent="0.2">
      <c r="A842" s="230" t="s">
        <v>1662</v>
      </c>
      <c r="B842" s="192" t="s">
        <v>1663</v>
      </c>
      <c r="C842" s="34" t="s">
        <v>1662</v>
      </c>
      <c r="D842" s="233">
        <v>0</v>
      </c>
      <c r="E842" s="233">
        <v>0</v>
      </c>
      <c r="F842" s="232" t="str">
        <f t="shared" si="190"/>
        <v>-</v>
      </c>
    </row>
    <row r="843" spans="1:6" ht="24" x14ac:dyDescent="0.2">
      <c r="A843" s="230" t="s">
        <v>1664</v>
      </c>
      <c r="B843" s="192" t="s">
        <v>1665</v>
      </c>
      <c r="C843" s="34" t="s">
        <v>1664</v>
      </c>
      <c r="D843" s="233">
        <v>0</v>
      </c>
      <c r="E843" s="233">
        <v>0</v>
      </c>
      <c r="F843" s="232" t="str">
        <f t="shared" si="190"/>
        <v>-</v>
      </c>
    </row>
    <row r="844" spans="1:6" ht="24" x14ac:dyDescent="0.2">
      <c r="A844" s="230" t="s">
        <v>1666</v>
      </c>
      <c r="B844" s="192" t="s">
        <v>1667</v>
      </c>
      <c r="C844" s="34" t="s">
        <v>1666</v>
      </c>
      <c r="D844" s="233">
        <v>0</v>
      </c>
      <c r="E844" s="233">
        <v>0</v>
      </c>
      <c r="F844" s="232" t="str">
        <f t="shared" si="190"/>
        <v>-</v>
      </c>
    </row>
    <row r="845" spans="1:6" ht="12.75" customHeight="1" x14ac:dyDescent="0.2">
      <c r="A845" s="230" t="s">
        <v>1668</v>
      </c>
      <c r="B845" s="192" t="s">
        <v>1669</v>
      </c>
      <c r="C845" s="34" t="s">
        <v>1668</v>
      </c>
      <c r="D845" s="233">
        <v>0</v>
      </c>
      <c r="E845" s="233">
        <v>0</v>
      </c>
      <c r="F845" s="232" t="str">
        <f t="shared" si="190"/>
        <v>-</v>
      </c>
    </row>
    <row r="846" spans="1:6" ht="24" x14ac:dyDescent="0.2">
      <c r="A846" s="230">
        <v>81212</v>
      </c>
      <c r="B846" s="192" t="s">
        <v>1670</v>
      </c>
      <c r="C846" s="34" t="s">
        <v>1671</v>
      </c>
      <c r="D846" s="233">
        <v>0</v>
      </c>
      <c r="E846" s="233">
        <v>0</v>
      </c>
      <c r="F846" s="232" t="str">
        <f t="shared" si="190"/>
        <v>-</v>
      </c>
    </row>
    <row r="847" spans="1:6" ht="12.75" customHeight="1" x14ac:dyDescent="0.2">
      <c r="A847" s="230">
        <v>81322</v>
      </c>
      <c r="B847" s="192" t="s">
        <v>1672</v>
      </c>
      <c r="C847" s="34" t="s">
        <v>1673</v>
      </c>
      <c r="D847" s="233">
        <v>0</v>
      </c>
      <c r="E847" s="233">
        <v>0</v>
      </c>
      <c r="F847" s="232" t="str">
        <f t="shared" si="190"/>
        <v>-</v>
      </c>
    </row>
    <row r="848" spans="1:6" ht="24" x14ac:dyDescent="0.2">
      <c r="A848" s="230">
        <v>81332</v>
      </c>
      <c r="B848" s="192" t="s">
        <v>1674</v>
      </c>
      <c r="C848" s="34" t="s">
        <v>1675</v>
      </c>
      <c r="D848" s="233">
        <v>0</v>
      </c>
      <c r="E848" s="233">
        <v>0</v>
      </c>
      <c r="F848" s="232" t="str">
        <f t="shared" si="190"/>
        <v>-</v>
      </c>
    </row>
    <row r="849" spans="1:6" ht="24" x14ac:dyDescent="0.2">
      <c r="A849" s="230">
        <v>81342</v>
      </c>
      <c r="B849" s="192" t="s">
        <v>1676</v>
      </c>
      <c r="C849" s="34" t="s">
        <v>1677</v>
      </c>
      <c r="D849" s="233">
        <v>0</v>
      </c>
      <c r="E849" s="233">
        <v>0</v>
      </c>
      <c r="F849" s="232" t="str">
        <f t="shared" si="190"/>
        <v>-</v>
      </c>
    </row>
    <row r="850" spans="1:6" ht="12.75" customHeight="1" x14ac:dyDescent="0.2">
      <c r="A850" s="230">
        <v>81411</v>
      </c>
      <c r="B850" s="192" t="s">
        <v>1678</v>
      </c>
      <c r="C850" s="34" t="s">
        <v>1679</v>
      </c>
      <c r="D850" s="233">
        <v>0</v>
      </c>
      <c r="E850" s="233">
        <v>0</v>
      </c>
      <c r="F850" s="232" t="str">
        <f t="shared" si="190"/>
        <v>-</v>
      </c>
    </row>
    <row r="851" spans="1:6" ht="12.75" customHeight="1" x14ac:dyDescent="0.2">
      <c r="A851" s="230">
        <v>81412</v>
      </c>
      <c r="B851" s="192" t="s">
        <v>1680</v>
      </c>
      <c r="C851" s="34" t="s">
        <v>1681</v>
      </c>
      <c r="D851" s="233">
        <v>0</v>
      </c>
      <c r="E851" s="233">
        <v>0</v>
      </c>
      <c r="F851" s="232" t="str">
        <f t="shared" si="190"/>
        <v>-</v>
      </c>
    </row>
    <row r="852" spans="1:6" ht="24" x14ac:dyDescent="0.2">
      <c r="A852" s="230">
        <v>81532</v>
      </c>
      <c r="B852" s="234" t="s">
        <v>1682</v>
      </c>
      <c r="C852" s="34" t="s">
        <v>1683</v>
      </c>
      <c r="D852" s="233">
        <v>0</v>
      </c>
      <c r="E852" s="233">
        <v>0</v>
      </c>
      <c r="F852" s="232" t="str">
        <f t="shared" si="190"/>
        <v>-</v>
      </c>
    </row>
    <row r="853" spans="1:6" ht="24" x14ac:dyDescent="0.2">
      <c r="A853" s="230">
        <v>81542</v>
      </c>
      <c r="B853" s="234" t="s">
        <v>1684</v>
      </c>
      <c r="C853" s="34" t="s">
        <v>1685</v>
      </c>
      <c r="D853" s="233">
        <v>0</v>
      </c>
      <c r="E853" s="233">
        <v>0</v>
      </c>
      <c r="F853" s="232" t="str">
        <f t="shared" si="190"/>
        <v>-</v>
      </c>
    </row>
    <row r="854" spans="1:6" ht="24" x14ac:dyDescent="0.2">
      <c r="A854" s="230">
        <v>81552</v>
      </c>
      <c r="B854" s="192" t="s">
        <v>1686</v>
      </c>
      <c r="C854" s="34" t="s">
        <v>1687</v>
      </c>
      <c r="D854" s="233">
        <v>0</v>
      </c>
      <c r="E854" s="233">
        <v>0</v>
      </c>
      <c r="F854" s="232" t="str">
        <f t="shared" si="190"/>
        <v>-</v>
      </c>
    </row>
    <row r="855" spans="1:6" ht="24" x14ac:dyDescent="0.2">
      <c r="A855" s="230">
        <v>81631</v>
      </c>
      <c r="B855" s="234" t="s">
        <v>1688</v>
      </c>
      <c r="C855" s="34" t="s">
        <v>1689</v>
      </c>
      <c r="D855" s="233">
        <v>0</v>
      </c>
      <c r="E855" s="233">
        <v>0</v>
      </c>
      <c r="F855" s="232" t="str">
        <f t="shared" si="190"/>
        <v>-</v>
      </c>
    </row>
    <row r="856" spans="1:6" ht="24" x14ac:dyDescent="0.2">
      <c r="A856" s="230">
        <v>81632</v>
      </c>
      <c r="B856" s="192" t="s">
        <v>1690</v>
      </c>
      <c r="C856" s="34" t="s">
        <v>1691</v>
      </c>
      <c r="D856" s="233">
        <v>0</v>
      </c>
      <c r="E856" s="233">
        <v>0</v>
      </c>
      <c r="F856" s="232" t="str">
        <f t="shared" si="190"/>
        <v>-</v>
      </c>
    </row>
    <row r="857" spans="1:6" ht="12.75" customHeight="1" x14ac:dyDescent="0.2">
      <c r="A857" s="230">
        <v>81641</v>
      </c>
      <c r="B857" s="192" t="s">
        <v>1692</v>
      </c>
      <c r="C857" s="34" t="s">
        <v>1693</v>
      </c>
      <c r="D857" s="233">
        <v>0</v>
      </c>
      <c r="E857" s="233">
        <v>0</v>
      </c>
      <c r="F857" s="232" t="str">
        <f t="shared" si="190"/>
        <v>-</v>
      </c>
    </row>
    <row r="858" spans="1:6" ht="12.75" customHeight="1" x14ac:dyDescent="0.2">
      <c r="A858" s="230">
        <v>81642</v>
      </c>
      <c r="B858" s="192" t="s">
        <v>1694</v>
      </c>
      <c r="C858" s="34" t="s">
        <v>1695</v>
      </c>
      <c r="D858" s="233">
        <v>0</v>
      </c>
      <c r="E858" s="233">
        <v>0</v>
      </c>
      <c r="F858" s="232" t="str">
        <f t="shared" si="190"/>
        <v>-</v>
      </c>
    </row>
    <row r="859" spans="1:6" ht="12.75" customHeight="1" x14ac:dyDescent="0.2">
      <c r="A859" s="230">
        <v>81711</v>
      </c>
      <c r="B859" s="192" t="s">
        <v>1696</v>
      </c>
      <c r="C859" s="34" t="s">
        <v>1697</v>
      </c>
      <c r="D859" s="233">
        <v>0</v>
      </c>
      <c r="E859" s="233">
        <v>0</v>
      </c>
      <c r="F859" s="232" t="str">
        <f t="shared" si="190"/>
        <v>-</v>
      </c>
    </row>
    <row r="860" spans="1:6" ht="12.75" customHeight="1" x14ac:dyDescent="0.2">
      <c r="A860" s="230">
        <v>81712</v>
      </c>
      <c r="B860" s="192" t="s">
        <v>1698</v>
      </c>
      <c r="C860" s="34" t="s">
        <v>1699</v>
      </c>
      <c r="D860" s="233">
        <v>0</v>
      </c>
      <c r="E860" s="233">
        <v>0</v>
      </c>
      <c r="F860" s="232" t="str">
        <f t="shared" si="190"/>
        <v>-</v>
      </c>
    </row>
    <row r="861" spans="1:6" ht="12.75" customHeight="1" x14ac:dyDescent="0.2">
      <c r="A861" s="230">
        <v>81721</v>
      </c>
      <c r="B861" s="192" t="s">
        <v>1700</v>
      </c>
      <c r="C861" s="34" t="s">
        <v>1701</v>
      </c>
      <c r="D861" s="233">
        <v>0</v>
      </c>
      <c r="E861" s="233">
        <v>0</v>
      </c>
      <c r="F861" s="232" t="str">
        <f t="shared" si="190"/>
        <v>-</v>
      </c>
    </row>
    <row r="862" spans="1:6" ht="12.75" customHeight="1" x14ac:dyDescent="0.2">
      <c r="A862" s="230">
        <v>81722</v>
      </c>
      <c r="B862" s="192" t="s">
        <v>1702</v>
      </c>
      <c r="C862" s="34" t="s">
        <v>1703</v>
      </c>
      <c r="D862" s="233">
        <v>0</v>
      </c>
      <c r="E862" s="233">
        <v>0</v>
      </c>
      <c r="F862" s="232" t="str">
        <f t="shared" si="190"/>
        <v>-</v>
      </c>
    </row>
    <row r="863" spans="1:6" ht="12.75" customHeight="1" x14ac:dyDescent="0.2">
      <c r="A863" s="230">
        <v>81731</v>
      </c>
      <c r="B863" s="192" t="s">
        <v>1704</v>
      </c>
      <c r="C863" s="34" t="s">
        <v>1705</v>
      </c>
      <c r="D863" s="233">
        <v>0</v>
      </c>
      <c r="E863" s="233">
        <v>0</v>
      </c>
      <c r="F863" s="232" t="str">
        <f t="shared" si="190"/>
        <v>-</v>
      </c>
    </row>
    <row r="864" spans="1:6" ht="12.75" customHeight="1" x14ac:dyDescent="0.2">
      <c r="A864" s="230">
        <v>81732</v>
      </c>
      <c r="B864" s="192" t="s">
        <v>1706</v>
      </c>
      <c r="C864" s="34" t="s">
        <v>1707</v>
      </c>
      <c r="D864" s="233">
        <v>0</v>
      </c>
      <c r="E864" s="233">
        <v>0</v>
      </c>
      <c r="F864" s="232" t="str">
        <f t="shared" si="190"/>
        <v>-</v>
      </c>
    </row>
    <row r="865" spans="1:6" ht="12.75" customHeight="1" x14ac:dyDescent="0.2">
      <c r="A865" s="230">
        <v>81741</v>
      </c>
      <c r="B865" s="192" t="s">
        <v>1708</v>
      </c>
      <c r="C865" s="34" t="s">
        <v>1709</v>
      </c>
      <c r="D865" s="233">
        <v>0</v>
      </c>
      <c r="E865" s="233">
        <v>0</v>
      </c>
      <c r="F865" s="232" t="str">
        <f t="shared" si="190"/>
        <v>-</v>
      </c>
    </row>
    <row r="866" spans="1:6" ht="12.75" customHeight="1" x14ac:dyDescent="0.2">
      <c r="A866" s="230">
        <v>81742</v>
      </c>
      <c r="B866" s="192" t="s">
        <v>1710</v>
      </c>
      <c r="C866" s="34" t="s">
        <v>1711</v>
      </c>
      <c r="D866" s="233">
        <v>0</v>
      </c>
      <c r="E866" s="233">
        <v>0</v>
      </c>
      <c r="F866" s="232" t="str">
        <f t="shared" si="190"/>
        <v>-</v>
      </c>
    </row>
    <row r="867" spans="1:6" ht="12.75" customHeight="1" x14ac:dyDescent="0.2">
      <c r="A867" s="230">
        <v>81751</v>
      </c>
      <c r="B867" s="192" t="s">
        <v>1712</v>
      </c>
      <c r="C867" s="34" t="s">
        <v>1713</v>
      </c>
      <c r="D867" s="233">
        <v>0</v>
      </c>
      <c r="E867" s="233">
        <v>0</v>
      </c>
      <c r="F867" s="232" t="str">
        <f t="shared" si="190"/>
        <v>-</v>
      </c>
    </row>
    <row r="868" spans="1:6" ht="12.75" customHeight="1" x14ac:dyDescent="0.2">
      <c r="A868" s="230">
        <v>81752</v>
      </c>
      <c r="B868" s="192" t="s">
        <v>1714</v>
      </c>
      <c r="C868" s="34" t="s">
        <v>1715</v>
      </c>
      <c r="D868" s="233">
        <v>0</v>
      </c>
      <c r="E868" s="233">
        <v>0</v>
      </c>
      <c r="F868" s="232" t="str">
        <f t="shared" si="190"/>
        <v>-</v>
      </c>
    </row>
    <row r="869" spans="1:6" ht="24" x14ac:dyDescent="0.2">
      <c r="A869" s="230">
        <v>81761</v>
      </c>
      <c r="B869" s="234" t="s">
        <v>1716</v>
      </c>
      <c r="C869" s="34" t="s">
        <v>1717</v>
      </c>
      <c r="D869" s="233">
        <v>0</v>
      </c>
      <c r="E869" s="233">
        <v>0</v>
      </c>
      <c r="F869" s="232" t="str">
        <f t="shared" si="190"/>
        <v>-</v>
      </c>
    </row>
    <row r="870" spans="1:6" ht="24" x14ac:dyDescent="0.2">
      <c r="A870" s="230">
        <v>81762</v>
      </c>
      <c r="B870" s="234" t="s">
        <v>1718</v>
      </c>
      <c r="C870" s="34" t="s">
        <v>1719</v>
      </c>
      <c r="D870" s="233">
        <v>0</v>
      </c>
      <c r="E870" s="233">
        <v>0</v>
      </c>
      <c r="F870" s="232" t="str">
        <f t="shared" si="190"/>
        <v>-</v>
      </c>
    </row>
    <row r="871" spans="1:6" ht="24" x14ac:dyDescent="0.2">
      <c r="A871" s="230">
        <v>81771</v>
      </c>
      <c r="B871" s="192" t="s">
        <v>1720</v>
      </c>
      <c r="C871" s="34" t="s">
        <v>1721</v>
      </c>
      <c r="D871" s="233">
        <v>0</v>
      </c>
      <c r="E871" s="233">
        <v>0</v>
      </c>
      <c r="F871" s="232" t="str">
        <f t="shared" si="190"/>
        <v>-</v>
      </c>
    </row>
    <row r="872" spans="1:6" ht="24" x14ac:dyDescent="0.2">
      <c r="A872" s="230">
        <v>81772</v>
      </c>
      <c r="B872" s="192" t="s">
        <v>1722</v>
      </c>
      <c r="C872" s="34" t="s">
        <v>1723</v>
      </c>
      <c r="D872" s="233">
        <v>0</v>
      </c>
      <c r="E872" s="233">
        <v>0</v>
      </c>
      <c r="F872" s="232" t="str">
        <f t="shared" si="190"/>
        <v>-</v>
      </c>
    </row>
    <row r="873" spans="1:6" ht="12.75" customHeight="1" x14ac:dyDescent="0.2">
      <c r="A873" s="230">
        <v>82412</v>
      </c>
      <c r="B873" s="192" t="s">
        <v>1724</v>
      </c>
      <c r="C873" s="34" t="s">
        <v>1725</v>
      </c>
      <c r="D873" s="233">
        <v>0</v>
      </c>
      <c r="E873" s="233">
        <v>0</v>
      </c>
      <c r="F873" s="232" t="str">
        <f t="shared" si="190"/>
        <v>-</v>
      </c>
    </row>
    <row r="874" spans="1:6" ht="12.75" customHeight="1" x14ac:dyDescent="0.2">
      <c r="A874" s="230">
        <v>84132</v>
      </c>
      <c r="B874" s="192" t="s">
        <v>1726</v>
      </c>
      <c r="C874" s="34" t="s">
        <v>1727</v>
      </c>
      <c r="D874" s="233">
        <v>0</v>
      </c>
      <c r="E874" s="233">
        <v>0</v>
      </c>
      <c r="F874" s="232" t="str">
        <f t="shared" si="190"/>
        <v>-</v>
      </c>
    </row>
    <row r="875" spans="1:6" ht="12.75" customHeight="1" x14ac:dyDescent="0.2">
      <c r="A875" s="230">
        <v>84142</v>
      </c>
      <c r="B875" s="192" t="s">
        <v>1728</v>
      </c>
      <c r="C875" s="34" t="s">
        <v>1729</v>
      </c>
      <c r="D875" s="233">
        <v>0</v>
      </c>
      <c r="E875" s="233">
        <v>0</v>
      </c>
      <c r="F875" s="232" t="str">
        <f t="shared" si="190"/>
        <v>-</v>
      </c>
    </row>
    <row r="876" spans="1:6" ht="12.75" customHeight="1" x14ac:dyDescent="0.2">
      <c r="A876" s="230">
        <v>84152</v>
      </c>
      <c r="B876" s="192" t="s">
        <v>1730</v>
      </c>
      <c r="C876" s="34" t="s">
        <v>1731</v>
      </c>
      <c r="D876" s="233">
        <v>0</v>
      </c>
      <c r="E876" s="233">
        <v>0</v>
      </c>
      <c r="F876" s="232" t="str">
        <f t="shared" si="190"/>
        <v>-</v>
      </c>
    </row>
    <row r="877" spans="1:6" ht="12.75" customHeight="1" x14ac:dyDescent="0.2">
      <c r="A877" s="230">
        <v>84162</v>
      </c>
      <c r="B877" s="192" t="s">
        <v>1732</v>
      </c>
      <c r="C877" s="34" t="s">
        <v>1733</v>
      </c>
      <c r="D877" s="233">
        <v>0</v>
      </c>
      <c r="E877" s="233">
        <v>0</v>
      </c>
      <c r="F877" s="232" t="str">
        <f t="shared" si="190"/>
        <v>-</v>
      </c>
    </row>
    <row r="878" spans="1:6" ht="12.75" customHeight="1" x14ac:dyDescent="0.2">
      <c r="A878" s="230">
        <v>84221</v>
      </c>
      <c r="B878" s="192" t="s">
        <v>1734</v>
      </c>
      <c r="C878" s="34" t="s">
        <v>1735</v>
      </c>
      <c r="D878" s="233">
        <v>0</v>
      </c>
      <c r="E878" s="233">
        <v>0</v>
      </c>
      <c r="F878" s="232" t="str">
        <f t="shared" si="190"/>
        <v>-</v>
      </c>
    </row>
    <row r="879" spans="1:6" ht="12.75" customHeight="1" x14ac:dyDescent="0.2">
      <c r="A879" s="230">
        <v>84222</v>
      </c>
      <c r="B879" s="192" t="s">
        <v>1736</v>
      </c>
      <c r="C879" s="34" t="s">
        <v>1737</v>
      </c>
      <c r="D879" s="233">
        <v>0</v>
      </c>
      <c r="E879" s="233">
        <v>0</v>
      </c>
      <c r="F879" s="232" t="str">
        <f t="shared" si="190"/>
        <v>-</v>
      </c>
    </row>
    <row r="880" spans="1:6" ht="12.75" customHeight="1" x14ac:dyDescent="0.2">
      <c r="A880" s="230" t="s">
        <v>1738</v>
      </c>
      <c r="B880" s="192" t="s">
        <v>1739</v>
      </c>
      <c r="C880" s="34" t="s">
        <v>1738</v>
      </c>
      <c r="D880" s="233">
        <v>0</v>
      </c>
      <c r="E880" s="233">
        <v>0</v>
      </c>
      <c r="F880" s="232" t="str">
        <f t="shared" si="190"/>
        <v>-</v>
      </c>
    </row>
    <row r="881" spans="1:6" ht="12.75" customHeight="1" x14ac:dyDescent="0.2">
      <c r="A881" s="230">
        <v>84232</v>
      </c>
      <c r="B881" s="192" t="s">
        <v>1740</v>
      </c>
      <c r="C881" s="34" t="s">
        <v>1741</v>
      </c>
      <c r="D881" s="233">
        <v>0</v>
      </c>
      <c r="E881" s="233">
        <v>0</v>
      </c>
      <c r="F881" s="232" t="str">
        <f t="shared" si="190"/>
        <v>-</v>
      </c>
    </row>
    <row r="882" spans="1:6" ht="24" x14ac:dyDescent="0.2">
      <c r="A882" s="230">
        <v>84242</v>
      </c>
      <c r="B882" s="192" t="s">
        <v>1742</v>
      </c>
      <c r="C882" s="34" t="s">
        <v>1743</v>
      </c>
      <c r="D882" s="233">
        <v>0</v>
      </c>
      <c r="E882" s="233">
        <v>0</v>
      </c>
      <c r="F882" s="232" t="str">
        <f t="shared" si="190"/>
        <v>-</v>
      </c>
    </row>
    <row r="883" spans="1:6" ht="24" x14ac:dyDescent="0.2">
      <c r="A883" s="230" t="s">
        <v>1744</v>
      </c>
      <c r="B883" s="192" t="s">
        <v>1745</v>
      </c>
      <c r="C883" s="34" t="s">
        <v>1744</v>
      </c>
      <c r="D883" s="233">
        <v>0</v>
      </c>
      <c r="E883" s="233">
        <v>0</v>
      </c>
      <c r="F883" s="232" t="str">
        <f t="shared" si="190"/>
        <v>-</v>
      </c>
    </row>
    <row r="884" spans="1:6" ht="12.75" customHeight="1" x14ac:dyDescent="0.2">
      <c r="A884" s="230">
        <v>84312</v>
      </c>
      <c r="B884" s="192" t="s">
        <v>1746</v>
      </c>
      <c r="C884" s="34" t="s">
        <v>1747</v>
      </c>
      <c r="D884" s="233">
        <v>0</v>
      </c>
      <c r="E884" s="233">
        <v>0</v>
      </c>
      <c r="F884" s="232" t="str">
        <f t="shared" si="190"/>
        <v>-</v>
      </c>
    </row>
    <row r="885" spans="1:6" ht="24" x14ac:dyDescent="0.2">
      <c r="A885" s="230">
        <v>84431</v>
      </c>
      <c r="B885" s="192" t="s">
        <v>1748</v>
      </c>
      <c r="C885" s="34" t="s">
        <v>1749</v>
      </c>
      <c r="D885" s="233">
        <v>0</v>
      </c>
      <c r="E885" s="233">
        <v>0</v>
      </c>
      <c r="F885" s="232" t="str">
        <f t="shared" si="190"/>
        <v>-</v>
      </c>
    </row>
    <row r="886" spans="1:6" ht="24" x14ac:dyDescent="0.2">
      <c r="A886" s="230">
        <v>84432</v>
      </c>
      <c r="B886" s="192" t="s">
        <v>1750</v>
      </c>
      <c r="C886" s="34" t="s">
        <v>1751</v>
      </c>
      <c r="D886" s="233">
        <v>0</v>
      </c>
      <c r="E886" s="233">
        <v>0</v>
      </c>
      <c r="F886" s="232" t="str">
        <f t="shared" si="190"/>
        <v>-</v>
      </c>
    </row>
    <row r="887" spans="1:6" ht="24" x14ac:dyDescent="0.2">
      <c r="A887" s="230" t="s">
        <v>1752</v>
      </c>
      <c r="B887" s="192" t="s">
        <v>1753</v>
      </c>
      <c r="C887" s="34" t="s">
        <v>1752</v>
      </c>
      <c r="D887" s="233">
        <v>0</v>
      </c>
      <c r="E887" s="233">
        <v>0</v>
      </c>
      <c r="F887" s="232" t="str">
        <f t="shared" si="190"/>
        <v>-</v>
      </c>
    </row>
    <row r="888" spans="1:6" ht="24" x14ac:dyDescent="0.2">
      <c r="A888" s="230">
        <v>84442</v>
      </c>
      <c r="B888" s="192" t="s">
        <v>1754</v>
      </c>
      <c r="C888" s="34" t="s">
        <v>1755</v>
      </c>
      <c r="D888" s="233">
        <v>0</v>
      </c>
      <c r="E888" s="233">
        <v>0</v>
      </c>
      <c r="F888" s="232" t="str">
        <f t="shared" si="190"/>
        <v>-</v>
      </c>
    </row>
    <row r="889" spans="1:6" ht="24" x14ac:dyDescent="0.2">
      <c r="A889" s="230">
        <v>84452</v>
      </c>
      <c r="B889" s="234" t="s">
        <v>1756</v>
      </c>
      <c r="C889" s="34" t="s">
        <v>1757</v>
      </c>
      <c r="D889" s="233">
        <v>0</v>
      </c>
      <c r="E889" s="233">
        <v>0</v>
      </c>
      <c r="F889" s="232" t="str">
        <f t="shared" si="190"/>
        <v>-</v>
      </c>
    </row>
    <row r="890" spans="1:6" ht="24" x14ac:dyDescent="0.2">
      <c r="A890" s="230" t="s">
        <v>1758</v>
      </c>
      <c r="B890" s="234" t="s">
        <v>1759</v>
      </c>
      <c r="C890" s="34" t="s">
        <v>1758</v>
      </c>
      <c r="D890" s="233">
        <v>0</v>
      </c>
      <c r="E890" s="233">
        <v>0</v>
      </c>
      <c r="F890" s="232" t="str">
        <f t="shared" si="190"/>
        <v>-</v>
      </c>
    </row>
    <row r="891" spans="1:6" ht="12.75" customHeight="1" x14ac:dyDescent="0.2">
      <c r="A891" s="230">
        <v>84461</v>
      </c>
      <c r="B891" s="192" t="s">
        <v>1760</v>
      </c>
      <c r="C891" s="34" t="s">
        <v>1761</v>
      </c>
      <c r="D891" s="233">
        <v>0</v>
      </c>
      <c r="E891" s="233">
        <v>0</v>
      </c>
      <c r="F891" s="232" t="str">
        <f t="shared" si="190"/>
        <v>-</v>
      </c>
    </row>
    <row r="892" spans="1:6" ht="12.75" customHeight="1" x14ac:dyDescent="0.2">
      <c r="A892" s="230">
        <v>84462</v>
      </c>
      <c r="B892" s="192" t="s">
        <v>1762</v>
      </c>
      <c r="C892" s="34" t="s">
        <v>1763</v>
      </c>
      <c r="D892" s="233">
        <v>0</v>
      </c>
      <c r="E892" s="233">
        <v>0</v>
      </c>
      <c r="F892" s="232" t="str">
        <f t="shared" si="190"/>
        <v>-</v>
      </c>
    </row>
    <row r="893" spans="1:6" ht="12.75" customHeight="1" x14ac:dyDescent="0.2">
      <c r="A893" s="230" t="s">
        <v>1764</v>
      </c>
      <c r="B893" s="192" t="s">
        <v>1765</v>
      </c>
      <c r="C893" s="34" t="s">
        <v>1764</v>
      </c>
      <c r="D893" s="233">
        <v>0</v>
      </c>
      <c r="E893" s="233">
        <v>0</v>
      </c>
      <c r="F893" s="232" t="str">
        <f t="shared" si="190"/>
        <v>-</v>
      </c>
    </row>
    <row r="894" spans="1:6" ht="12.75" customHeight="1" x14ac:dyDescent="0.2">
      <c r="A894" s="230">
        <v>84472</v>
      </c>
      <c r="B894" s="192" t="s">
        <v>1766</v>
      </c>
      <c r="C894" s="34" t="s">
        <v>1767</v>
      </c>
      <c r="D894" s="233">
        <v>0</v>
      </c>
      <c r="E894" s="233">
        <v>0</v>
      </c>
      <c r="F894" s="232" t="str">
        <f t="shared" si="190"/>
        <v>-</v>
      </c>
    </row>
    <row r="895" spans="1:6" ht="12.75" customHeight="1" x14ac:dyDescent="0.2">
      <c r="A895" s="230">
        <v>84482</v>
      </c>
      <c r="B895" s="192" t="s">
        <v>1768</v>
      </c>
      <c r="C895" s="34" t="s">
        <v>1769</v>
      </c>
      <c r="D895" s="233">
        <v>0</v>
      </c>
      <c r="E895" s="233">
        <v>0</v>
      </c>
      <c r="F895" s="232" t="str">
        <f t="shared" si="190"/>
        <v>-</v>
      </c>
    </row>
    <row r="896" spans="1:6" ht="12.75" customHeight="1" x14ac:dyDescent="0.2">
      <c r="A896" s="230" t="s">
        <v>1770</v>
      </c>
      <c r="B896" s="192" t="s">
        <v>1771</v>
      </c>
      <c r="C896" s="34" t="s">
        <v>1770</v>
      </c>
      <c r="D896" s="233">
        <v>0</v>
      </c>
      <c r="E896" s="233">
        <v>0</v>
      </c>
      <c r="F896" s="232" t="str">
        <f t="shared" si="190"/>
        <v>-</v>
      </c>
    </row>
    <row r="897" spans="1:6" ht="24" x14ac:dyDescent="0.2">
      <c r="A897" s="230">
        <v>84532</v>
      </c>
      <c r="B897" s="192" t="s">
        <v>1772</v>
      </c>
      <c r="C897" s="34" t="s">
        <v>1773</v>
      </c>
      <c r="D897" s="233">
        <v>0</v>
      </c>
      <c r="E897" s="233">
        <v>0</v>
      </c>
      <c r="F897" s="232" t="str">
        <f t="shared" si="190"/>
        <v>-</v>
      </c>
    </row>
    <row r="898" spans="1:6" ht="12.75" customHeight="1" x14ac:dyDescent="0.2">
      <c r="A898" s="230">
        <v>84542</v>
      </c>
      <c r="B898" s="192" t="s">
        <v>1774</v>
      </c>
      <c r="C898" s="34" t="s">
        <v>1775</v>
      </c>
      <c r="D898" s="233">
        <v>0</v>
      </c>
      <c r="E898" s="233">
        <v>0</v>
      </c>
      <c r="F898" s="232" t="str">
        <f t="shared" si="190"/>
        <v>-</v>
      </c>
    </row>
    <row r="899" spans="1:6" ht="12.75" customHeight="1" x14ac:dyDescent="0.2">
      <c r="A899" s="230">
        <v>84552</v>
      </c>
      <c r="B899" s="192" t="s">
        <v>1776</v>
      </c>
      <c r="C899" s="34" t="s">
        <v>1777</v>
      </c>
      <c r="D899" s="233">
        <v>0</v>
      </c>
      <c r="E899" s="233">
        <v>0</v>
      </c>
      <c r="F899" s="232" t="str">
        <f t="shared" si="190"/>
        <v>-</v>
      </c>
    </row>
    <row r="900" spans="1:6" ht="12.75" customHeight="1" x14ac:dyDescent="0.2">
      <c r="A900" s="230">
        <v>84711</v>
      </c>
      <c r="B900" s="192" t="s">
        <v>1778</v>
      </c>
      <c r="C900" s="34" t="s">
        <v>1779</v>
      </c>
      <c r="D900" s="233">
        <v>0</v>
      </c>
      <c r="E900" s="233">
        <v>0</v>
      </c>
      <c r="F900" s="232" t="str">
        <f t="shared" si="190"/>
        <v>-</v>
      </c>
    </row>
    <row r="901" spans="1:6" ht="12.75" customHeight="1" x14ac:dyDescent="0.2">
      <c r="A901" s="230">
        <v>84712</v>
      </c>
      <c r="B901" s="192" t="s">
        <v>1780</v>
      </c>
      <c r="C901" s="34" t="s">
        <v>1781</v>
      </c>
      <c r="D901" s="233">
        <v>0</v>
      </c>
      <c r="E901" s="233">
        <v>0</v>
      </c>
      <c r="F901" s="232" t="str">
        <f t="shared" si="190"/>
        <v>-</v>
      </c>
    </row>
    <row r="902" spans="1:6" ht="12.75" customHeight="1" x14ac:dyDescent="0.2">
      <c r="A902" s="230">
        <v>84721</v>
      </c>
      <c r="B902" s="192" t="s">
        <v>1782</v>
      </c>
      <c r="C902" s="34" t="s">
        <v>1783</v>
      </c>
      <c r="D902" s="233">
        <v>0</v>
      </c>
      <c r="E902" s="233">
        <v>0</v>
      </c>
      <c r="F902" s="232" t="str">
        <f t="shared" si="190"/>
        <v>-</v>
      </c>
    </row>
    <row r="903" spans="1:6" ht="12.75" customHeight="1" x14ac:dyDescent="0.2">
      <c r="A903" s="230">
        <v>84722</v>
      </c>
      <c r="B903" s="192" t="s">
        <v>1784</v>
      </c>
      <c r="C903" s="34" t="s">
        <v>1785</v>
      </c>
      <c r="D903" s="233">
        <v>0</v>
      </c>
      <c r="E903" s="233">
        <v>0</v>
      </c>
      <c r="F903" s="232" t="str">
        <f t="shared" si="190"/>
        <v>-</v>
      </c>
    </row>
    <row r="904" spans="1:6" ht="12.75" customHeight="1" x14ac:dyDescent="0.2">
      <c r="A904" s="230">
        <v>84731</v>
      </c>
      <c r="B904" s="192" t="s">
        <v>1786</v>
      </c>
      <c r="C904" s="34" t="s">
        <v>1787</v>
      </c>
      <c r="D904" s="233">
        <v>0</v>
      </c>
      <c r="E904" s="233">
        <v>0</v>
      </c>
      <c r="F904" s="232" t="str">
        <f t="shared" si="190"/>
        <v>-</v>
      </c>
    </row>
    <row r="905" spans="1:6" ht="12.75" customHeight="1" x14ac:dyDescent="0.2">
      <c r="A905" s="230">
        <v>84732</v>
      </c>
      <c r="B905" s="192" t="s">
        <v>1788</v>
      </c>
      <c r="C905" s="34" t="s">
        <v>1789</v>
      </c>
      <c r="D905" s="233">
        <v>0</v>
      </c>
      <c r="E905" s="233">
        <v>0</v>
      </c>
      <c r="F905" s="232" t="str">
        <f t="shared" si="190"/>
        <v>-</v>
      </c>
    </row>
    <row r="906" spans="1:6" ht="12.75" customHeight="1" x14ac:dyDescent="0.2">
      <c r="A906" s="230">
        <v>84741</v>
      </c>
      <c r="B906" s="192" t="s">
        <v>1790</v>
      </c>
      <c r="C906" s="34" t="s">
        <v>1791</v>
      </c>
      <c r="D906" s="233">
        <v>0</v>
      </c>
      <c r="E906" s="233">
        <v>0</v>
      </c>
      <c r="F906" s="232" t="str">
        <f t="shared" si="190"/>
        <v>-</v>
      </c>
    </row>
    <row r="907" spans="1:6" ht="12.75" customHeight="1" x14ac:dyDescent="0.2">
      <c r="A907" s="230">
        <v>84742</v>
      </c>
      <c r="B907" s="192" t="s">
        <v>1792</v>
      </c>
      <c r="C907" s="34" t="s">
        <v>1793</v>
      </c>
      <c r="D907" s="233">
        <v>0</v>
      </c>
      <c r="E907" s="233">
        <v>0</v>
      </c>
      <c r="F907" s="232" t="str">
        <f t="shared" si="190"/>
        <v>-</v>
      </c>
    </row>
    <row r="908" spans="1:6" ht="12.75" customHeight="1" x14ac:dyDescent="0.2">
      <c r="A908" s="230">
        <v>84751</v>
      </c>
      <c r="B908" s="192" t="s">
        <v>1794</v>
      </c>
      <c r="C908" s="34" t="s">
        <v>1795</v>
      </c>
      <c r="D908" s="233">
        <v>0</v>
      </c>
      <c r="E908" s="233">
        <v>0</v>
      </c>
      <c r="F908" s="232" t="str">
        <f t="shared" si="190"/>
        <v>-</v>
      </c>
    </row>
    <row r="909" spans="1:6" ht="12.75" customHeight="1" x14ac:dyDescent="0.2">
      <c r="A909" s="230">
        <v>84752</v>
      </c>
      <c r="B909" s="192" t="s">
        <v>1796</v>
      </c>
      <c r="C909" s="34" t="s">
        <v>1797</v>
      </c>
      <c r="D909" s="233">
        <v>0</v>
      </c>
      <c r="E909" s="233">
        <v>0</v>
      </c>
      <c r="F909" s="232" t="str">
        <f t="shared" si="190"/>
        <v>-</v>
      </c>
    </row>
    <row r="910" spans="1:6" ht="24" x14ac:dyDescent="0.2">
      <c r="A910" s="230">
        <v>84761</v>
      </c>
      <c r="B910" s="234" t="s">
        <v>1798</v>
      </c>
      <c r="C910" s="34" t="s">
        <v>1799</v>
      </c>
      <c r="D910" s="233">
        <v>0</v>
      </c>
      <c r="E910" s="233">
        <v>0</v>
      </c>
      <c r="F910" s="232" t="str">
        <f t="shared" si="190"/>
        <v>-</v>
      </c>
    </row>
    <row r="911" spans="1:6" ht="24" x14ac:dyDescent="0.2">
      <c r="A911" s="230">
        <v>84762</v>
      </c>
      <c r="B911" s="234" t="s">
        <v>1800</v>
      </c>
      <c r="C911" s="34" t="s">
        <v>1801</v>
      </c>
      <c r="D911" s="233">
        <v>0</v>
      </c>
      <c r="E911" s="233">
        <v>0</v>
      </c>
      <c r="F911" s="232" t="str">
        <f t="shared" si="190"/>
        <v>-</v>
      </c>
    </row>
    <row r="912" spans="1:6" ht="24" x14ac:dyDescent="0.2">
      <c r="A912" s="230" t="s">
        <v>1802</v>
      </c>
      <c r="B912" s="192" t="s">
        <v>1803</v>
      </c>
      <c r="C912" s="34" t="s">
        <v>1802</v>
      </c>
      <c r="D912" s="233">
        <v>0</v>
      </c>
      <c r="E912" s="233">
        <v>0</v>
      </c>
      <c r="F912" s="232" t="str">
        <f t="shared" si="190"/>
        <v>-</v>
      </c>
    </row>
    <row r="913" spans="1:6" ht="24" x14ac:dyDescent="0.2">
      <c r="A913" s="230" t="s">
        <v>1804</v>
      </c>
      <c r="B913" s="192" t="s">
        <v>1805</v>
      </c>
      <c r="C913" s="34" t="s">
        <v>1804</v>
      </c>
      <c r="D913" s="233">
        <v>0</v>
      </c>
      <c r="E913" s="233">
        <v>0</v>
      </c>
      <c r="F913" s="232" t="str">
        <f t="shared" si="190"/>
        <v>-</v>
      </c>
    </row>
    <row r="914" spans="1:6" ht="12.75" customHeight="1" x14ac:dyDescent="0.2">
      <c r="A914" s="230">
        <v>85412</v>
      </c>
      <c r="B914" s="192" t="s">
        <v>1806</v>
      </c>
      <c r="C914" s="34" t="s">
        <v>1807</v>
      </c>
      <c r="D914" s="233">
        <v>0</v>
      </c>
      <c r="E914" s="233">
        <v>0</v>
      </c>
      <c r="F914" s="232" t="str">
        <f t="shared" si="190"/>
        <v>-</v>
      </c>
    </row>
    <row r="915" spans="1:6" ht="24" x14ac:dyDescent="0.2">
      <c r="A915" s="230">
        <v>51212</v>
      </c>
      <c r="B915" s="234" t="s">
        <v>1808</v>
      </c>
      <c r="C915" s="34" t="s">
        <v>1809</v>
      </c>
      <c r="D915" s="233">
        <v>0</v>
      </c>
      <c r="E915" s="233">
        <v>0</v>
      </c>
      <c r="F915" s="232" t="str">
        <f t="shared" si="190"/>
        <v>-</v>
      </c>
    </row>
    <row r="916" spans="1:6" ht="12.75" customHeight="1" x14ac:dyDescent="0.2">
      <c r="A916" s="230">
        <v>51322</v>
      </c>
      <c r="B916" s="192" t="s">
        <v>1810</v>
      </c>
      <c r="C916" s="34" t="s">
        <v>1811</v>
      </c>
      <c r="D916" s="233">
        <v>0</v>
      </c>
      <c r="E916" s="233">
        <v>0</v>
      </c>
      <c r="F916" s="232" t="str">
        <f t="shared" si="190"/>
        <v>-</v>
      </c>
    </row>
    <row r="917" spans="1:6" ht="12.75" customHeight="1" x14ac:dyDescent="0.2">
      <c r="A917" s="230">
        <v>51332</v>
      </c>
      <c r="B917" s="192" t="s">
        <v>1812</v>
      </c>
      <c r="C917" s="34" t="s">
        <v>1813</v>
      </c>
      <c r="D917" s="233">
        <v>0</v>
      </c>
      <c r="E917" s="233">
        <v>0</v>
      </c>
      <c r="F917" s="232" t="str">
        <f t="shared" si="190"/>
        <v>-</v>
      </c>
    </row>
    <row r="918" spans="1:6" ht="24" x14ac:dyDescent="0.2">
      <c r="A918" s="230">
        <v>51342</v>
      </c>
      <c r="B918" s="192" t="s">
        <v>1814</v>
      </c>
      <c r="C918" s="34" t="s">
        <v>1815</v>
      </c>
      <c r="D918" s="233">
        <v>0</v>
      </c>
      <c r="E918" s="233">
        <v>0</v>
      </c>
      <c r="F918" s="232" t="str">
        <f t="shared" si="190"/>
        <v>-</v>
      </c>
    </row>
    <row r="919" spans="1:6" ht="12.75" customHeight="1" x14ac:dyDescent="0.2">
      <c r="A919" s="230">
        <v>51411</v>
      </c>
      <c r="B919" s="192" t="s">
        <v>1816</v>
      </c>
      <c r="C919" s="34" t="s">
        <v>1817</v>
      </c>
      <c r="D919" s="233">
        <v>0</v>
      </c>
      <c r="E919" s="233">
        <v>0</v>
      </c>
      <c r="F919" s="232" t="str">
        <f t="shared" si="190"/>
        <v>-</v>
      </c>
    </row>
    <row r="920" spans="1:6" ht="12.75" customHeight="1" x14ac:dyDescent="0.2">
      <c r="A920" s="230">
        <v>51412</v>
      </c>
      <c r="B920" s="192" t="s">
        <v>1818</v>
      </c>
      <c r="C920" s="34" t="s">
        <v>1819</v>
      </c>
      <c r="D920" s="233">
        <v>0</v>
      </c>
      <c r="E920" s="233">
        <v>0</v>
      </c>
      <c r="F920" s="232" t="str">
        <f t="shared" si="190"/>
        <v>-</v>
      </c>
    </row>
    <row r="921" spans="1:6" ht="24" x14ac:dyDescent="0.2">
      <c r="A921" s="230">
        <v>51532</v>
      </c>
      <c r="B921" s="192" t="s">
        <v>1820</v>
      </c>
      <c r="C921" s="34" t="s">
        <v>1821</v>
      </c>
      <c r="D921" s="233">
        <v>0</v>
      </c>
      <c r="E921" s="233">
        <v>0</v>
      </c>
      <c r="F921" s="232" t="str">
        <f t="shared" si="190"/>
        <v>-</v>
      </c>
    </row>
    <row r="922" spans="1:6" ht="24" x14ac:dyDescent="0.2">
      <c r="A922" s="230">
        <v>51542</v>
      </c>
      <c r="B922" s="192" t="s">
        <v>1822</v>
      </c>
      <c r="C922" s="34" t="s">
        <v>1823</v>
      </c>
      <c r="D922" s="233">
        <v>0</v>
      </c>
      <c r="E922" s="233">
        <v>0</v>
      </c>
      <c r="F922" s="232" t="str">
        <f t="shared" si="190"/>
        <v>-</v>
      </c>
    </row>
    <row r="923" spans="1:6" ht="24" x14ac:dyDescent="0.2">
      <c r="A923" s="230">
        <v>51552</v>
      </c>
      <c r="B923" s="234" t="s">
        <v>1824</v>
      </c>
      <c r="C923" s="34" t="s">
        <v>1825</v>
      </c>
      <c r="D923" s="233">
        <v>0</v>
      </c>
      <c r="E923" s="233">
        <v>0</v>
      </c>
      <c r="F923" s="232" t="str">
        <f t="shared" si="190"/>
        <v>-</v>
      </c>
    </row>
    <row r="924" spans="1:6" ht="24" x14ac:dyDescent="0.2">
      <c r="A924" s="230">
        <v>51631</v>
      </c>
      <c r="B924" s="192" t="s">
        <v>1826</v>
      </c>
      <c r="C924" s="34" t="s">
        <v>1827</v>
      </c>
      <c r="D924" s="233">
        <v>0</v>
      </c>
      <c r="E924" s="233">
        <v>0</v>
      </c>
      <c r="F924" s="232" t="str">
        <f t="shared" si="190"/>
        <v>-</v>
      </c>
    </row>
    <row r="925" spans="1:6" ht="24" x14ac:dyDescent="0.2">
      <c r="A925" s="230">
        <v>51632</v>
      </c>
      <c r="B925" s="192" t="s">
        <v>1828</v>
      </c>
      <c r="C925" s="34" t="s">
        <v>1829</v>
      </c>
      <c r="D925" s="233">
        <v>0</v>
      </c>
      <c r="E925" s="233">
        <v>0</v>
      </c>
      <c r="F925" s="232" t="str">
        <f t="shared" si="190"/>
        <v>-</v>
      </c>
    </row>
    <row r="926" spans="1:6" ht="12.75" customHeight="1" x14ac:dyDescent="0.2">
      <c r="A926" s="230">
        <v>51641</v>
      </c>
      <c r="B926" s="192" t="s">
        <v>1830</v>
      </c>
      <c r="C926" s="34" t="s">
        <v>1831</v>
      </c>
      <c r="D926" s="233">
        <v>0</v>
      </c>
      <c r="E926" s="233">
        <v>0</v>
      </c>
      <c r="F926" s="232" t="str">
        <f t="shared" si="190"/>
        <v>-</v>
      </c>
    </row>
    <row r="927" spans="1:6" ht="12.75" customHeight="1" x14ac:dyDescent="0.2">
      <c r="A927" s="230">
        <v>51642</v>
      </c>
      <c r="B927" s="192" t="s">
        <v>1832</v>
      </c>
      <c r="C927" s="34" t="s">
        <v>1833</v>
      </c>
      <c r="D927" s="233">
        <v>0</v>
      </c>
      <c r="E927" s="233">
        <v>0</v>
      </c>
      <c r="F927" s="232" t="str">
        <f t="shared" si="190"/>
        <v>-</v>
      </c>
    </row>
    <row r="928" spans="1:6" ht="12.75" customHeight="1" x14ac:dyDescent="0.2">
      <c r="A928" s="230">
        <v>51711</v>
      </c>
      <c r="B928" s="192" t="s">
        <v>1834</v>
      </c>
      <c r="C928" s="34" t="s">
        <v>1835</v>
      </c>
      <c r="D928" s="233">
        <v>0</v>
      </c>
      <c r="E928" s="233">
        <v>0</v>
      </c>
      <c r="F928" s="232" t="str">
        <f t="shared" si="190"/>
        <v>-</v>
      </c>
    </row>
    <row r="929" spans="1:6" ht="12.75" customHeight="1" x14ac:dyDescent="0.2">
      <c r="A929" s="230">
        <v>51712</v>
      </c>
      <c r="B929" s="192" t="s">
        <v>1836</v>
      </c>
      <c r="C929" s="34" t="s">
        <v>1837</v>
      </c>
      <c r="D929" s="233">
        <v>0</v>
      </c>
      <c r="E929" s="233">
        <v>0</v>
      </c>
      <c r="F929" s="232" t="str">
        <f t="shared" si="190"/>
        <v>-</v>
      </c>
    </row>
    <row r="930" spans="1:6" ht="12.75" customHeight="1" x14ac:dyDescent="0.2">
      <c r="A930" s="230">
        <v>51721</v>
      </c>
      <c r="B930" s="192" t="s">
        <v>1838</v>
      </c>
      <c r="C930" s="34" t="s">
        <v>1839</v>
      </c>
      <c r="D930" s="233">
        <v>0</v>
      </c>
      <c r="E930" s="233">
        <v>0</v>
      </c>
      <c r="F930" s="232" t="str">
        <f t="shared" si="190"/>
        <v>-</v>
      </c>
    </row>
    <row r="931" spans="1:6" ht="12.75" customHeight="1" x14ac:dyDescent="0.2">
      <c r="A931" s="230">
        <v>51722</v>
      </c>
      <c r="B931" s="192" t="s">
        <v>1840</v>
      </c>
      <c r="C931" s="34" t="s">
        <v>1841</v>
      </c>
      <c r="D931" s="233">
        <v>0</v>
      </c>
      <c r="E931" s="233">
        <v>0</v>
      </c>
      <c r="F931" s="232" t="str">
        <f t="shared" si="190"/>
        <v>-</v>
      </c>
    </row>
    <row r="932" spans="1:6" ht="12.75" customHeight="1" x14ac:dyDescent="0.2">
      <c r="A932" s="230">
        <v>51731</v>
      </c>
      <c r="B932" s="192" t="s">
        <v>1842</v>
      </c>
      <c r="C932" s="34" t="s">
        <v>1843</v>
      </c>
      <c r="D932" s="233">
        <v>0</v>
      </c>
      <c r="E932" s="233">
        <v>0</v>
      </c>
      <c r="F932" s="232" t="str">
        <f t="shared" si="190"/>
        <v>-</v>
      </c>
    </row>
    <row r="933" spans="1:6" ht="12.75" customHeight="1" x14ac:dyDescent="0.2">
      <c r="A933" s="230">
        <v>51732</v>
      </c>
      <c r="B933" s="192" t="s">
        <v>1844</v>
      </c>
      <c r="C933" s="34" t="s">
        <v>1845</v>
      </c>
      <c r="D933" s="233">
        <v>0</v>
      </c>
      <c r="E933" s="233">
        <v>0</v>
      </c>
      <c r="F933" s="232" t="str">
        <f t="shared" si="190"/>
        <v>-</v>
      </c>
    </row>
    <row r="934" spans="1:6" ht="12.75" customHeight="1" x14ac:dyDescent="0.2">
      <c r="A934" s="230">
        <v>51741</v>
      </c>
      <c r="B934" s="192" t="s">
        <v>1846</v>
      </c>
      <c r="C934" s="34" t="s">
        <v>1847</v>
      </c>
      <c r="D934" s="233">
        <v>0</v>
      </c>
      <c r="E934" s="233">
        <v>0</v>
      </c>
      <c r="F934" s="232" t="str">
        <f t="shared" si="190"/>
        <v>-</v>
      </c>
    </row>
    <row r="935" spans="1:6" ht="12.75" customHeight="1" x14ac:dyDescent="0.2">
      <c r="A935" s="230">
        <v>51742</v>
      </c>
      <c r="B935" s="192" t="s">
        <v>1848</v>
      </c>
      <c r="C935" s="34" t="s">
        <v>1849</v>
      </c>
      <c r="D935" s="233">
        <v>0</v>
      </c>
      <c r="E935" s="233">
        <v>0</v>
      </c>
      <c r="F935" s="232" t="str">
        <f t="shared" si="190"/>
        <v>-</v>
      </c>
    </row>
    <row r="936" spans="1:6" ht="12.75" customHeight="1" x14ac:dyDescent="0.2">
      <c r="A936" s="230">
        <v>51751</v>
      </c>
      <c r="B936" s="192" t="s">
        <v>1850</v>
      </c>
      <c r="C936" s="34" t="s">
        <v>1851</v>
      </c>
      <c r="D936" s="233">
        <v>0</v>
      </c>
      <c r="E936" s="233">
        <v>0</v>
      </c>
      <c r="F936" s="232" t="str">
        <f t="shared" si="190"/>
        <v>-</v>
      </c>
    </row>
    <row r="937" spans="1:6" ht="12.75" customHeight="1" x14ac:dyDescent="0.2">
      <c r="A937" s="230">
        <v>51752</v>
      </c>
      <c r="B937" s="192" t="s">
        <v>1852</v>
      </c>
      <c r="C937" s="34" t="s">
        <v>1853</v>
      </c>
      <c r="D937" s="233">
        <v>0</v>
      </c>
      <c r="E937" s="233">
        <v>0</v>
      </c>
      <c r="F937" s="232" t="str">
        <f t="shared" si="190"/>
        <v>-</v>
      </c>
    </row>
    <row r="938" spans="1:6" ht="24" x14ac:dyDescent="0.2">
      <c r="A938" s="230">
        <v>51761</v>
      </c>
      <c r="B938" s="192" t="s">
        <v>1854</v>
      </c>
      <c r="C938" s="34" t="s">
        <v>1855</v>
      </c>
      <c r="D938" s="233">
        <v>0</v>
      </c>
      <c r="E938" s="233">
        <v>0</v>
      </c>
      <c r="F938" s="232" t="str">
        <f t="shared" si="190"/>
        <v>-</v>
      </c>
    </row>
    <row r="939" spans="1:6" ht="24" x14ac:dyDescent="0.2">
      <c r="A939" s="230">
        <v>51762</v>
      </c>
      <c r="B939" s="192" t="s">
        <v>1856</v>
      </c>
      <c r="C939" s="34" t="s">
        <v>1857</v>
      </c>
      <c r="D939" s="233">
        <v>0</v>
      </c>
      <c r="E939" s="233">
        <v>0</v>
      </c>
      <c r="F939" s="232" t="str">
        <f t="shared" si="190"/>
        <v>-</v>
      </c>
    </row>
    <row r="940" spans="1:6" ht="24" x14ac:dyDescent="0.2">
      <c r="A940" s="230">
        <v>51771</v>
      </c>
      <c r="B940" s="192" t="s">
        <v>1858</v>
      </c>
      <c r="C940" s="34" t="s">
        <v>1859</v>
      </c>
      <c r="D940" s="233">
        <v>0</v>
      </c>
      <c r="E940" s="233">
        <v>0</v>
      </c>
      <c r="F940" s="232" t="str">
        <f t="shared" si="190"/>
        <v>-</v>
      </c>
    </row>
    <row r="941" spans="1:6" ht="24" x14ac:dyDescent="0.2">
      <c r="A941" s="230">
        <v>51772</v>
      </c>
      <c r="B941" s="192" t="s">
        <v>1860</v>
      </c>
      <c r="C941" s="34" t="s">
        <v>1861</v>
      </c>
      <c r="D941" s="233">
        <v>0</v>
      </c>
      <c r="E941" s="233">
        <v>0</v>
      </c>
      <c r="F941" s="232" t="str">
        <f t="shared" si="190"/>
        <v>-</v>
      </c>
    </row>
    <row r="942" spans="1:6" ht="24" x14ac:dyDescent="0.2">
      <c r="A942" s="230">
        <v>54132</v>
      </c>
      <c r="B942" s="192" t="s">
        <v>1862</v>
      </c>
      <c r="C942" s="34" t="s">
        <v>1863</v>
      </c>
      <c r="D942" s="233">
        <v>0</v>
      </c>
      <c r="E942" s="233">
        <v>0</v>
      </c>
      <c r="F942" s="232" t="str">
        <f t="shared" si="190"/>
        <v>-</v>
      </c>
    </row>
    <row r="943" spans="1:6" ht="24" x14ac:dyDescent="0.2">
      <c r="A943" s="230">
        <v>54142</v>
      </c>
      <c r="B943" s="192" t="s">
        <v>1864</v>
      </c>
      <c r="C943" s="34" t="s">
        <v>1865</v>
      </c>
      <c r="D943" s="233">
        <v>0</v>
      </c>
      <c r="E943" s="233">
        <v>0</v>
      </c>
      <c r="F943" s="232" t="str">
        <f t="shared" si="190"/>
        <v>-</v>
      </c>
    </row>
    <row r="944" spans="1:6" ht="12.75" customHeight="1" x14ac:dyDescent="0.2">
      <c r="A944" s="230">
        <v>54152</v>
      </c>
      <c r="B944" s="192" t="s">
        <v>1866</v>
      </c>
      <c r="C944" s="34" t="s">
        <v>1867</v>
      </c>
      <c r="D944" s="233">
        <v>0</v>
      </c>
      <c r="E944" s="233">
        <v>0</v>
      </c>
      <c r="F944" s="232" t="str">
        <f t="shared" si="190"/>
        <v>-</v>
      </c>
    </row>
    <row r="945" spans="1:6" ht="24" x14ac:dyDescent="0.2">
      <c r="A945" s="230">
        <v>54162</v>
      </c>
      <c r="B945" s="192" t="s">
        <v>1868</v>
      </c>
      <c r="C945" s="34" t="s">
        <v>1869</v>
      </c>
      <c r="D945" s="233">
        <v>0</v>
      </c>
      <c r="E945" s="233">
        <v>0</v>
      </c>
      <c r="F945" s="232" t="str">
        <f t="shared" si="190"/>
        <v>-</v>
      </c>
    </row>
    <row r="946" spans="1:6" ht="24" x14ac:dyDescent="0.2">
      <c r="A946" s="230">
        <v>54221</v>
      </c>
      <c r="B946" s="234" t="s">
        <v>1870</v>
      </c>
      <c r="C946" s="34" t="s">
        <v>1871</v>
      </c>
      <c r="D946" s="233">
        <v>0</v>
      </c>
      <c r="E946" s="233">
        <v>0</v>
      </c>
      <c r="F946" s="232" t="str">
        <f t="shared" si="190"/>
        <v>-</v>
      </c>
    </row>
    <row r="947" spans="1:6" ht="24" x14ac:dyDescent="0.2">
      <c r="A947" s="230">
        <v>54222</v>
      </c>
      <c r="B947" s="234" t="s">
        <v>1872</v>
      </c>
      <c r="C947" s="34" t="s">
        <v>1873</v>
      </c>
      <c r="D947" s="233">
        <v>0</v>
      </c>
      <c r="E947" s="233">
        <v>0</v>
      </c>
      <c r="F947" s="232" t="str">
        <f t="shared" si="190"/>
        <v>-</v>
      </c>
    </row>
    <row r="948" spans="1:6" ht="24" x14ac:dyDescent="0.2">
      <c r="A948" s="230" t="s">
        <v>1874</v>
      </c>
      <c r="B948" s="192" t="s">
        <v>1875</v>
      </c>
      <c r="C948" s="34" t="s">
        <v>1874</v>
      </c>
      <c r="D948" s="233">
        <v>0</v>
      </c>
      <c r="E948" s="233">
        <v>0</v>
      </c>
      <c r="F948" s="232" t="str">
        <f t="shared" si="190"/>
        <v>-</v>
      </c>
    </row>
    <row r="949" spans="1:6" ht="24" x14ac:dyDescent="0.2">
      <c r="A949" s="230">
        <v>54232</v>
      </c>
      <c r="B949" s="234" t="s">
        <v>1876</v>
      </c>
      <c r="C949" s="34" t="s">
        <v>1877</v>
      </c>
      <c r="D949" s="233">
        <v>0</v>
      </c>
      <c r="E949" s="233">
        <v>0</v>
      </c>
      <c r="F949" s="232" t="str">
        <f t="shared" si="190"/>
        <v>-</v>
      </c>
    </row>
    <row r="950" spans="1:6" ht="24" x14ac:dyDescent="0.2">
      <c r="A950" s="230">
        <v>54242</v>
      </c>
      <c r="B950" s="192" t="s">
        <v>1878</v>
      </c>
      <c r="C950" s="34" t="s">
        <v>1879</v>
      </c>
      <c r="D950" s="233">
        <v>0</v>
      </c>
      <c r="E950" s="233">
        <v>0</v>
      </c>
      <c r="F950" s="232" t="str">
        <f t="shared" si="190"/>
        <v>-</v>
      </c>
    </row>
    <row r="951" spans="1:6" ht="24" x14ac:dyDescent="0.2">
      <c r="A951" s="230" t="s">
        <v>1880</v>
      </c>
      <c r="B951" s="192" t="s">
        <v>1881</v>
      </c>
      <c r="C951" s="34" t="s">
        <v>1880</v>
      </c>
      <c r="D951" s="233">
        <v>0</v>
      </c>
      <c r="E951" s="233">
        <v>0</v>
      </c>
      <c r="F951" s="232" t="str">
        <f t="shared" si="190"/>
        <v>-</v>
      </c>
    </row>
    <row r="952" spans="1:6" ht="24" x14ac:dyDescent="0.2">
      <c r="A952" s="230">
        <v>54312</v>
      </c>
      <c r="B952" s="234" t="s">
        <v>1882</v>
      </c>
      <c r="C952" s="34" t="s">
        <v>1883</v>
      </c>
      <c r="D952" s="233">
        <v>0</v>
      </c>
      <c r="E952" s="233">
        <v>0</v>
      </c>
      <c r="F952" s="232" t="str">
        <f t="shared" si="190"/>
        <v>-</v>
      </c>
    </row>
    <row r="953" spans="1:6" ht="24" x14ac:dyDescent="0.2">
      <c r="A953" s="230">
        <v>54431</v>
      </c>
      <c r="B953" s="192" t="s">
        <v>1884</v>
      </c>
      <c r="C953" s="34" t="s">
        <v>1885</v>
      </c>
      <c r="D953" s="233">
        <v>0</v>
      </c>
      <c r="E953" s="233">
        <v>0</v>
      </c>
      <c r="F953" s="232" t="str">
        <f t="shared" si="190"/>
        <v>-</v>
      </c>
    </row>
    <row r="954" spans="1:6" ht="24" x14ac:dyDescent="0.2">
      <c r="A954" s="230">
        <v>54432</v>
      </c>
      <c r="B954" s="192" t="s">
        <v>1886</v>
      </c>
      <c r="C954" s="34" t="s">
        <v>1887</v>
      </c>
      <c r="D954" s="233">
        <v>0</v>
      </c>
      <c r="E954" s="233">
        <v>0</v>
      </c>
      <c r="F954" s="232" t="str">
        <f t="shared" si="190"/>
        <v>-</v>
      </c>
    </row>
    <row r="955" spans="1:6" ht="24" x14ac:dyDescent="0.2">
      <c r="A955" s="230" t="s">
        <v>1888</v>
      </c>
      <c r="B955" s="192" t="s">
        <v>1889</v>
      </c>
      <c r="C955" s="34" t="s">
        <v>1888</v>
      </c>
      <c r="D955" s="233">
        <v>0</v>
      </c>
      <c r="E955" s="233">
        <v>0</v>
      </c>
      <c r="F955" s="232" t="str">
        <f t="shared" si="190"/>
        <v>-</v>
      </c>
    </row>
    <row r="956" spans="1:6" ht="24" x14ac:dyDescent="0.2">
      <c r="A956" s="230">
        <v>54442</v>
      </c>
      <c r="B956" s="192" t="s">
        <v>1890</v>
      </c>
      <c r="C956" s="34" t="s">
        <v>1891</v>
      </c>
      <c r="D956" s="233">
        <v>0</v>
      </c>
      <c r="E956" s="233">
        <v>0</v>
      </c>
      <c r="F956" s="232" t="str">
        <f t="shared" si="190"/>
        <v>-</v>
      </c>
    </row>
    <row r="957" spans="1:6" ht="24" x14ac:dyDescent="0.2">
      <c r="A957" s="230">
        <v>54452</v>
      </c>
      <c r="B957" s="192" t="s">
        <v>1892</v>
      </c>
      <c r="C957" s="34" t="s">
        <v>1893</v>
      </c>
      <c r="D957" s="233">
        <v>0</v>
      </c>
      <c r="E957" s="233">
        <v>0</v>
      </c>
      <c r="F957" s="232" t="str">
        <f t="shared" si="190"/>
        <v>-</v>
      </c>
    </row>
    <row r="958" spans="1:6" ht="24" x14ac:dyDescent="0.2">
      <c r="A958" s="230" t="s">
        <v>1894</v>
      </c>
      <c r="B958" s="192" t="s">
        <v>1895</v>
      </c>
      <c r="C958" s="34" t="s">
        <v>1894</v>
      </c>
      <c r="D958" s="233">
        <v>0</v>
      </c>
      <c r="E958" s="233">
        <v>0</v>
      </c>
      <c r="F958" s="232" t="str">
        <f t="shared" si="190"/>
        <v>-</v>
      </c>
    </row>
    <row r="959" spans="1:6" ht="24" x14ac:dyDescent="0.2">
      <c r="A959" s="230">
        <v>54461</v>
      </c>
      <c r="B959" s="192" t="s">
        <v>1896</v>
      </c>
      <c r="C959" s="34" t="s">
        <v>1897</v>
      </c>
      <c r="D959" s="233">
        <v>0</v>
      </c>
      <c r="E959" s="233">
        <v>0</v>
      </c>
      <c r="F959" s="232" t="str">
        <f t="shared" si="190"/>
        <v>-</v>
      </c>
    </row>
    <row r="960" spans="1:6" ht="24" x14ac:dyDescent="0.2">
      <c r="A960" s="230">
        <v>54462</v>
      </c>
      <c r="B960" s="192" t="s">
        <v>1898</v>
      </c>
      <c r="C960" s="34" t="s">
        <v>1899</v>
      </c>
      <c r="D960" s="233">
        <v>0</v>
      </c>
      <c r="E960" s="233">
        <v>0</v>
      </c>
      <c r="F960" s="232" t="str">
        <f t="shared" si="190"/>
        <v>-</v>
      </c>
    </row>
    <row r="961" spans="1:6" ht="12.75" customHeight="1" x14ac:dyDescent="0.2">
      <c r="A961" s="230" t="s">
        <v>1900</v>
      </c>
      <c r="B961" s="192" t="s">
        <v>1901</v>
      </c>
      <c r="C961" s="34" t="s">
        <v>1900</v>
      </c>
      <c r="D961" s="233">
        <v>0</v>
      </c>
      <c r="E961" s="233">
        <v>0</v>
      </c>
      <c r="F961" s="232" t="str">
        <f t="shared" si="190"/>
        <v>-</v>
      </c>
    </row>
    <row r="962" spans="1:6" ht="24" x14ac:dyDescent="0.2">
      <c r="A962" s="230">
        <v>54472</v>
      </c>
      <c r="B962" s="234" t="s">
        <v>1902</v>
      </c>
      <c r="C962" s="34" t="s">
        <v>1903</v>
      </c>
      <c r="D962" s="233">
        <v>0</v>
      </c>
      <c r="E962" s="233">
        <v>0</v>
      </c>
      <c r="F962" s="232" t="str">
        <f t="shared" si="190"/>
        <v>-</v>
      </c>
    </row>
    <row r="963" spans="1:6" ht="24" x14ac:dyDescent="0.2">
      <c r="A963" s="230">
        <v>54482</v>
      </c>
      <c r="B963" s="234" t="s">
        <v>1904</v>
      </c>
      <c r="C963" s="34" t="s">
        <v>1905</v>
      </c>
      <c r="D963" s="233">
        <v>0</v>
      </c>
      <c r="E963" s="233">
        <v>0</v>
      </c>
      <c r="F963" s="232" t="str">
        <f t="shared" si="190"/>
        <v>-</v>
      </c>
    </row>
    <row r="964" spans="1:6" ht="24" x14ac:dyDescent="0.2">
      <c r="A964" s="230" t="s">
        <v>1906</v>
      </c>
      <c r="B964" s="234" t="s">
        <v>1907</v>
      </c>
      <c r="C964" s="34" t="s">
        <v>1906</v>
      </c>
      <c r="D964" s="233">
        <v>0</v>
      </c>
      <c r="E964" s="233">
        <v>0</v>
      </c>
      <c r="F964" s="232" t="str">
        <f t="shared" si="190"/>
        <v>-</v>
      </c>
    </row>
    <row r="965" spans="1:6" ht="24" x14ac:dyDescent="0.2">
      <c r="A965" s="230">
        <v>54532</v>
      </c>
      <c r="B965" s="192" t="s">
        <v>1908</v>
      </c>
      <c r="C965" s="34" t="s">
        <v>1909</v>
      </c>
      <c r="D965" s="233">
        <v>0</v>
      </c>
      <c r="E965" s="233">
        <v>0</v>
      </c>
      <c r="F965" s="232" t="str">
        <f t="shared" si="190"/>
        <v>-</v>
      </c>
    </row>
    <row r="966" spans="1:6" ht="12.75" customHeight="1" x14ac:dyDescent="0.2">
      <c r="A966" s="230">
        <v>54542</v>
      </c>
      <c r="B966" s="192" t="s">
        <v>1910</v>
      </c>
      <c r="C966" s="34" t="s">
        <v>1911</v>
      </c>
      <c r="D966" s="233">
        <v>0</v>
      </c>
      <c r="E966" s="233">
        <v>0</v>
      </c>
      <c r="F966" s="232" t="str">
        <f t="shared" si="190"/>
        <v>-</v>
      </c>
    </row>
    <row r="967" spans="1:6" ht="24" x14ac:dyDescent="0.2">
      <c r="A967" s="230">
        <v>54552</v>
      </c>
      <c r="B967" s="192" t="s">
        <v>1912</v>
      </c>
      <c r="C967" s="34" t="s">
        <v>1913</v>
      </c>
      <c r="D967" s="233">
        <v>0</v>
      </c>
      <c r="E967" s="233">
        <v>0</v>
      </c>
      <c r="F967" s="232" t="str">
        <f t="shared" si="190"/>
        <v>-</v>
      </c>
    </row>
    <row r="968" spans="1:6" ht="12.75" customHeight="1" x14ac:dyDescent="0.2">
      <c r="A968" s="230">
        <v>54711</v>
      </c>
      <c r="B968" s="192" t="s">
        <v>1914</v>
      </c>
      <c r="C968" s="34" t="s">
        <v>1915</v>
      </c>
      <c r="D968" s="233">
        <v>0</v>
      </c>
      <c r="E968" s="233">
        <v>0</v>
      </c>
      <c r="F968" s="232" t="str">
        <f t="shared" si="190"/>
        <v>-</v>
      </c>
    </row>
    <row r="969" spans="1:6" ht="12.75" customHeight="1" x14ac:dyDescent="0.2">
      <c r="A969" s="230">
        <v>54712</v>
      </c>
      <c r="B969" s="192" t="s">
        <v>1916</v>
      </c>
      <c r="C969" s="34" t="s">
        <v>1917</v>
      </c>
      <c r="D969" s="233">
        <v>0</v>
      </c>
      <c r="E969" s="233">
        <v>0</v>
      </c>
      <c r="F969" s="232" t="str">
        <f t="shared" si="190"/>
        <v>-</v>
      </c>
    </row>
    <row r="970" spans="1:6" ht="12.75" customHeight="1" x14ac:dyDescent="0.2">
      <c r="A970" s="230">
        <v>54721</v>
      </c>
      <c r="B970" s="192" t="s">
        <v>1918</v>
      </c>
      <c r="C970" s="34" t="s">
        <v>1919</v>
      </c>
      <c r="D970" s="233">
        <v>0</v>
      </c>
      <c r="E970" s="233">
        <v>0</v>
      </c>
      <c r="F970" s="232" t="str">
        <f t="shared" si="190"/>
        <v>-</v>
      </c>
    </row>
    <row r="971" spans="1:6" ht="12.75" customHeight="1" x14ac:dyDescent="0.2">
      <c r="A971" s="230">
        <v>54722</v>
      </c>
      <c r="B971" s="192" t="s">
        <v>1920</v>
      </c>
      <c r="C971" s="34" t="s">
        <v>1921</v>
      </c>
      <c r="D971" s="233">
        <v>0</v>
      </c>
      <c r="E971" s="233">
        <v>0</v>
      </c>
      <c r="F971" s="232" t="str">
        <f t="shared" si="190"/>
        <v>-</v>
      </c>
    </row>
    <row r="972" spans="1:6" ht="12.75" customHeight="1" x14ac:dyDescent="0.2">
      <c r="A972" s="230">
        <v>54731</v>
      </c>
      <c r="B972" s="192" t="s">
        <v>1922</v>
      </c>
      <c r="C972" s="34" t="s">
        <v>1923</v>
      </c>
      <c r="D972" s="233">
        <v>0</v>
      </c>
      <c r="E972" s="233">
        <v>0</v>
      </c>
      <c r="F972" s="232" t="str">
        <f t="shared" si="190"/>
        <v>-</v>
      </c>
    </row>
    <row r="973" spans="1:6" ht="12.75" customHeight="1" x14ac:dyDescent="0.2">
      <c r="A973" s="230">
        <v>54732</v>
      </c>
      <c r="B973" s="192" t="s">
        <v>1924</v>
      </c>
      <c r="C973" s="34" t="s">
        <v>1925</v>
      </c>
      <c r="D973" s="233">
        <v>0</v>
      </c>
      <c r="E973" s="233">
        <v>0</v>
      </c>
      <c r="F973" s="232" t="str">
        <f t="shared" si="190"/>
        <v>-</v>
      </c>
    </row>
    <row r="974" spans="1:6" ht="12.75" customHeight="1" x14ac:dyDescent="0.2">
      <c r="A974" s="230">
        <v>54741</v>
      </c>
      <c r="B974" s="192" t="s">
        <v>1926</v>
      </c>
      <c r="C974" s="34" t="s">
        <v>1927</v>
      </c>
      <c r="D974" s="233">
        <v>0</v>
      </c>
      <c r="E974" s="233">
        <v>0</v>
      </c>
      <c r="F974" s="232" t="str">
        <f t="shared" si="190"/>
        <v>-</v>
      </c>
    </row>
    <row r="975" spans="1:6" ht="12.75" customHeight="1" x14ac:dyDescent="0.2">
      <c r="A975" s="230">
        <v>54742</v>
      </c>
      <c r="B975" s="192" t="s">
        <v>1928</v>
      </c>
      <c r="C975" s="34" t="s">
        <v>1929</v>
      </c>
      <c r="D975" s="233">
        <v>0</v>
      </c>
      <c r="E975" s="233">
        <v>0</v>
      </c>
      <c r="F975" s="232" t="str">
        <f t="shared" si="190"/>
        <v>-</v>
      </c>
    </row>
    <row r="976" spans="1:6" ht="24" x14ac:dyDescent="0.2">
      <c r="A976" s="230">
        <v>54751</v>
      </c>
      <c r="B976" s="192" t="s">
        <v>1930</v>
      </c>
      <c r="C976" s="34" t="s">
        <v>1931</v>
      </c>
      <c r="D976" s="233">
        <v>0</v>
      </c>
      <c r="E976" s="233">
        <v>0</v>
      </c>
      <c r="F976" s="232" t="str">
        <f t="shared" si="190"/>
        <v>-</v>
      </c>
    </row>
    <row r="977" spans="1:6" ht="24" x14ac:dyDescent="0.2">
      <c r="A977" s="230">
        <v>54752</v>
      </c>
      <c r="B977" s="192" t="s">
        <v>1932</v>
      </c>
      <c r="C977" s="34" t="s">
        <v>1933</v>
      </c>
      <c r="D977" s="233">
        <v>0</v>
      </c>
      <c r="E977" s="233">
        <v>0</v>
      </c>
      <c r="F977" s="232" t="str">
        <f t="shared" si="190"/>
        <v>-</v>
      </c>
    </row>
    <row r="978" spans="1:6" ht="24" x14ac:dyDescent="0.2">
      <c r="A978" s="230">
        <v>54761</v>
      </c>
      <c r="B978" s="192" t="s">
        <v>1934</v>
      </c>
      <c r="C978" s="34" t="s">
        <v>1935</v>
      </c>
      <c r="D978" s="233">
        <v>0</v>
      </c>
      <c r="E978" s="233">
        <v>0</v>
      </c>
      <c r="F978" s="232" t="str">
        <f t="shared" si="190"/>
        <v>-</v>
      </c>
    </row>
    <row r="979" spans="1:6" ht="24" x14ac:dyDescent="0.2">
      <c r="A979" s="230">
        <v>54762</v>
      </c>
      <c r="B979" s="192" t="s">
        <v>1936</v>
      </c>
      <c r="C979" s="34" t="s">
        <v>1937</v>
      </c>
      <c r="D979" s="233">
        <v>0</v>
      </c>
      <c r="E979" s="233">
        <v>0</v>
      </c>
      <c r="F979" s="232" t="str">
        <f t="shared" si="190"/>
        <v>-</v>
      </c>
    </row>
    <row r="980" spans="1:6" ht="24" x14ac:dyDescent="0.2">
      <c r="A980" s="230">
        <v>54771</v>
      </c>
      <c r="B980" s="192" t="s">
        <v>1938</v>
      </c>
      <c r="C980" s="34" t="s">
        <v>1939</v>
      </c>
      <c r="D980" s="233">
        <v>0</v>
      </c>
      <c r="E980" s="233">
        <v>0</v>
      </c>
      <c r="F980" s="232" t="str">
        <f t="shared" ref="F980:F982" si="191">IF(D980&lt;&gt;0,IF(E980/D980&gt;=100,"&gt;&gt;100",E980/D980*100),"-")</f>
        <v>-</v>
      </c>
    </row>
    <row r="981" spans="1:6" ht="24" x14ac:dyDescent="0.2">
      <c r="A981" s="230">
        <v>54772</v>
      </c>
      <c r="B981" s="192" t="s">
        <v>1940</v>
      </c>
      <c r="C981" s="34" t="s">
        <v>1941</v>
      </c>
      <c r="D981" s="233">
        <v>0</v>
      </c>
      <c r="E981" s="233">
        <v>0</v>
      </c>
      <c r="F981" s="232" t="str">
        <f t="shared" si="191"/>
        <v>-</v>
      </c>
    </row>
    <row r="982" spans="1:6" ht="24" x14ac:dyDescent="0.2">
      <c r="A982" s="235">
        <v>55312</v>
      </c>
      <c r="B982" s="236" t="s">
        <v>1942</v>
      </c>
      <c r="C982" s="35" t="s">
        <v>1943</v>
      </c>
      <c r="D982" s="237">
        <v>0</v>
      </c>
      <c r="E982" s="233">
        <v>0</v>
      </c>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2</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17499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2</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Srednja strukovna skola</cp:lastModifiedBy>
  <cp:revision/>
  <cp:lastPrinted>2023-10-09T07:03:02Z</cp:lastPrinted>
  <dcterms:created xsi:type="dcterms:W3CDTF">2022-04-01T05:14:30Z</dcterms:created>
  <dcterms:modified xsi:type="dcterms:W3CDTF">2023-10-09T12:39:19Z</dcterms:modified>
  <cp:category/>
  <cp:contentStatus/>
</cp:coreProperties>
</file>