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njiznicar\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2"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G288" i="9"/>
  <c r="F288" i="9"/>
  <c r="E288" i="9"/>
  <c r="B288" i="9" s="1"/>
  <c r="F287" i="9"/>
  <c r="F286" i="9"/>
  <c r="H285" i="9"/>
  <c r="E285" i="9" s="1"/>
  <c r="B285" i="9" s="1"/>
  <c r="G285" i="9"/>
  <c r="F285" i="9"/>
  <c r="H284" i="9"/>
  <c r="G284" i="9"/>
  <c r="F284" i="9"/>
  <c r="E284" i="9"/>
  <c r="B284" i="9" s="1"/>
  <c r="H283" i="9"/>
  <c r="G283" i="9"/>
  <c r="F283" i="9"/>
  <c r="F282" i="9"/>
  <c r="H281" i="9"/>
  <c r="E281" i="9" s="1"/>
  <c r="B281" i="9" s="1"/>
  <c r="G281" i="9"/>
  <c r="F281" i="9"/>
  <c r="H280" i="9"/>
  <c r="G280" i="9"/>
  <c r="F280" i="9"/>
  <c r="E280" i="9"/>
  <c r="B280" i="9" s="1"/>
  <c r="H279" i="9"/>
  <c r="E279" i="9" s="1"/>
  <c r="B279" i="9" s="1"/>
  <c r="G279" i="9"/>
  <c r="F279" i="9"/>
  <c r="F278" i="9"/>
  <c r="F277" i="9"/>
  <c r="F276" i="9"/>
  <c r="F275" i="9"/>
  <c r="F274" i="9"/>
  <c r="L273" i="9"/>
  <c r="F273" i="9" s="1"/>
  <c r="H273" i="9"/>
  <c r="I272" i="9"/>
  <c r="E272" i="9" s="1"/>
  <c r="B272" i="9" s="1"/>
  <c r="H272" i="9"/>
  <c r="F272" i="9"/>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M225" i="9"/>
  <c r="L225" i="9"/>
  <c r="F225" i="9" s="1"/>
  <c r="E225" i="9"/>
  <c r="M224" i="9"/>
  <c r="L224" i="9"/>
  <c r="F224" i="9"/>
  <c r="E224" i="9"/>
  <c r="B224" i="9"/>
  <c r="M223" i="9"/>
  <c r="L223" i="9"/>
  <c r="F223" i="9" s="1"/>
  <c r="E223" i="9"/>
  <c r="B223" i="9"/>
  <c r="M222" i="9"/>
  <c r="L222" i="9"/>
  <c r="E222" i="9"/>
  <c r="M221" i="9"/>
  <c r="L221" i="9"/>
  <c r="F221" i="9"/>
  <c r="E221" i="9"/>
  <c r="B221" i="9"/>
  <c r="M220" i="9"/>
  <c r="L220" i="9"/>
  <c r="E220" i="9"/>
  <c r="M219" i="9"/>
  <c r="L219" i="9"/>
  <c r="F219" i="9"/>
  <c r="E219" i="9"/>
  <c r="B219" i="9"/>
  <c r="M218" i="9"/>
  <c r="L218" i="9"/>
  <c r="E218" i="9"/>
  <c r="M217" i="9"/>
  <c r="L217" i="9"/>
  <c r="F217" i="9"/>
  <c r="E217" i="9"/>
  <c r="B217" i="9"/>
  <c r="M216" i="9"/>
  <c r="L216" i="9"/>
  <c r="E216" i="9"/>
  <c r="M215" i="9"/>
  <c r="L215" i="9"/>
  <c r="F215" i="9"/>
  <c r="E215" i="9"/>
  <c r="B215" i="9"/>
  <c r="M214" i="9"/>
  <c r="L214" i="9"/>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G158" i="9"/>
  <c r="F158" i="9"/>
  <c r="B158" i="9"/>
  <c r="H157" i="9"/>
  <c r="G157" i="9"/>
  <c r="F157" i="9"/>
  <c r="E157" i="9"/>
  <c r="B157" i="9" s="1"/>
  <c r="H156" i="9"/>
  <c r="E156" i="9" s="1"/>
  <c r="G156" i="9"/>
  <c r="F156" i="9"/>
  <c r="B156" i="9"/>
  <c r="H155" i="9"/>
  <c r="G155" i="9"/>
  <c r="F155" i="9"/>
  <c r="E155" i="9"/>
  <c r="B155" i="9" s="1"/>
  <c r="H154" i="9"/>
  <c r="E154" i="9" s="1"/>
  <c r="G154" i="9"/>
  <c r="F154" i="9"/>
  <c r="B154" i="9"/>
  <c r="H153" i="9"/>
  <c r="G153" i="9"/>
  <c r="F153" i="9"/>
  <c r="E153" i="9"/>
  <c r="B153" i="9" s="1"/>
  <c r="H152" i="9"/>
  <c r="E152" i="9" s="1"/>
  <c r="G152" i="9"/>
  <c r="F152" i="9"/>
  <c r="B152" i="9"/>
  <c r="H151" i="9"/>
  <c r="G151" i="9"/>
  <c r="F151" i="9"/>
  <c r="E151" i="9"/>
  <c r="B151" i="9" s="1"/>
  <c r="H150" i="9"/>
  <c r="E150" i="9" s="1"/>
  <c r="G150" i="9"/>
  <c r="F150" i="9"/>
  <c r="B150" i="9"/>
  <c r="H149" i="9"/>
  <c r="G149" i="9"/>
  <c r="F149" i="9"/>
  <c r="E149" i="9"/>
  <c r="B149" i="9" s="1"/>
  <c r="H148" i="9"/>
  <c r="E148" i="9" s="1"/>
  <c r="G148" i="9"/>
  <c r="F148" i="9"/>
  <c r="B148" i="9"/>
  <c r="H147" i="9"/>
  <c r="G147" i="9"/>
  <c r="F147" i="9"/>
  <c r="E147" i="9"/>
  <c r="B147" i="9" s="1"/>
  <c r="H146" i="9"/>
  <c r="E146" i="9" s="1"/>
  <c r="G146" i="9"/>
  <c r="F146" i="9"/>
  <c r="B146" i="9"/>
  <c r="H145" i="9"/>
  <c r="G145" i="9"/>
  <c r="F145" i="9"/>
  <c r="E145" i="9"/>
  <c r="B145" i="9" s="1"/>
  <c r="H144" i="9"/>
  <c r="E144" i="9" s="1"/>
  <c r="G144" i="9"/>
  <c r="F144" i="9"/>
  <c r="B144" i="9"/>
  <c r="H143" i="9"/>
  <c r="G143" i="9"/>
  <c r="F143" i="9"/>
  <c r="E143" i="9"/>
  <c r="B143" i="9" s="1"/>
  <c r="F142" i="9"/>
  <c r="H141" i="9"/>
  <c r="G141" i="9"/>
  <c r="F141" i="9"/>
  <c r="E141" i="9"/>
  <c r="B141" i="9" s="1"/>
  <c r="H140" i="9"/>
  <c r="E140" i="9" s="1"/>
  <c r="G140" i="9"/>
  <c r="F140" i="9"/>
  <c r="H139" i="9"/>
  <c r="G139" i="9"/>
  <c r="F139" i="9"/>
  <c r="E139" i="9"/>
  <c r="B139" i="9" s="1"/>
  <c r="H138" i="9"/>
  <c r="E138" i="9" s="1"/>
  <c r="G138" i="9"/>
  <c r="F138" i="9"/>
  <c r="H137" i="9"/>
  <c r="G137" i="9"/>
  <c r="F137" i="9"/>
  <c r="E137" i="9"/>
  <c r="B137" i="9" s="1"/>
  <c r="H136" i="9"/>
  <c r="E136" i="9" s="1"/>
  <c r="G136" i="9"/>
  <c r="F136" i="9"/>
  <c r="H135" i="9"/>
  <c r="G135" i="9"/>
  <c r="F135" i="9"/>
  <c r="E135" i="9"/>
  <c r="B135" i="9" s="1"/>
  <c r="H134" i="9"/>
  <c r="E134" i="9" s="1"/>
  <c r="G134" i="9"/>
  <c r="F134" i="9"/>
  <c r="H133" i="9"/>
  <c r="G133" i="9"/>
  <c r="F133" i="9"/>
  <c r="E133" i="9"/>
  <c r="B133" i="9" s="1"/>
  <c r="H132" i="9"/>
  <c r="E132" i="9" s="1"/>
  <c r="G132" i="9"/>
  <c r="F132" i="9"/>
  <c r="H131" i="9"/>
  <c r="G131" i="9"/>
  <c r="F131" i="9"/>
  <c r="E131" i="9"/>
  <c r="B131" i="9" s="1"/>
  <c r="H130" i="9"/>
  <c r="E130" i="9" s="1"/>
  <c r="G130" i="9"/>
  <c r="F130" i="9"/>
  <c r="H129" i="9"/>
  <c r="G129" i="9"/>
  <c r="F129" i="9"/>
  <c r="E129" i="9"/>
  <c r="B129" i="9" s="1"/>
  <c r="H128" i="9"/>
  <c r="E128" i="9" s="1"/>
  <c r="G128" i="9"/>
  <c r="F128" i="9"/>
  <c r="H127" i="9"/>
  <c r="G127" i="9"/>
  <c r="F127" i="9"/>
  <c r="E127" i="9"/>
  <c r="B127" i="9" s="1"/>
  <c r="H126" i="9"/>
  <c r="E126" i="9" s="1"/>
  <c r="G126" i="9"/>
  <c r="F126" i="9"/>
  <c r="H125" i="9"/>
  <c r="G125" i="9"/>
  <c r="F125" i="9"/>
  <c r="E125" i="9"/>
  <c r="B125" i="9" s="1"/>
  <c r="H124" i="9"/>
  <c r="E124" i="9" s="1"/>
  <c r="G124" i="9"/>
  <c r="F124" i="9"/>
  <c r="H123" i="9"/>
  <c r="G123" i="9"/>
  <c r="F123" i="9"/>
  <c r="E123" i="9"/>
  <c r="B123" i="9" s="1"/>
  <c r="H122" i="9"/>
  <c r="E122" i="9" s="1"/>
  <c r="G122" i="9"/>
  <c r="F122" i="9"/>
  <c r="H121" i="9"/>
  <c r="G121" i="9"/>
  <c r="F121" i="9"/>
  <c r="E121" i="9"/>
  <c r="B121" i="9" s="1"/>
  <c r="H120" i="9"/>
  <c r="E120" i="9" s="1"/>
  <c r="G120" i="9"/>
  <c r="F120" i="9"/>
  <c r="H119" i="9"/>
  <c r="G119" i="9"/>
  <c r="F119" i="9"/>
  <c r="E119" i="9"/>
  <c r="B119" i="9" s="1"/>
  <c r="H118" i="9"/>
  <c r="E118" i="9" s="1"/>
  <c r="G118" i="9"/>
  <c r="F118" i="9"/>
  <c r="H117" i="9"/>
  <c r="G117" i="9"/>
  <c r="F117" i="9"/>
  <c r="E117" i="9"/>
  <c r="B117" i="9" s="1"/>
  <c r="H116" i="9"/>
  <c r="E116" i="9" s="1"/>
  <c r="G116" i="9"/>
  <c r="F116" i="9"/>
  <c r="H115" i="9"/>
  <c r="G115" i="9"/>
  <c r="F115" i="9"/>
  <c r="E115" i="9"/>
  <c r="B115" i="9" s="1"/>
  <c r="H114" i="9"/>
  <c r="E114" i="9" s="1"/>
  <c r="G114" i="9"/>
  <c r="F114" i="9"/>
  <c r="H113" i="9"/>
  <c r="G113" i="9"/>
  <c r="F113" i="9"/>
  <c r="E113" i="9"/>
  <c r="B113" i="9" s="1"/>
  <c r="H112" i="9"/>
  <c r="E112" i="9" s="1"/>
  <c r="G112" i="9"/>
  <c r="F112" i="9"/>
  <c r="H111" i="9"/>
  <c r="E111" i="9" s="1"/>
  <c r="G111" i="9"/>
  <c r="F111" i="9"/>
  <c r="B111" i="9"/>
  <c r="H110" i="9"/>
  <c r="G110" i="9"/>
  <c r="F110" i="9"/>
  <c r="E110" i="9"/>
  <c r="B110" i="9" s="1"/>
  <c r="H109" i="9"/>
  <c r="E109" i="9" s="1"/>
  <c r="G109" i="9"/>
  <c r="F109" i="9"/>
  <c r="B109" i="9"/>
  <c r="H108" i="9"/>
  <c r="G108" i="9"/>
  <c r="F108" i="9"/>
  <c r="E108" i="9"/>
  <c r="B108" i="9" s="1"/>
  <c r="H107" i="9"/>
  <c r="E107" i="9" s="1"/>
  <c r="G107" i="9"/>
  <c r="F107" i="9"/>
  <c r="B107" i="9"/>
  <c r="H106" i="9"/>
  <c r="G106" i="9"/>
  <c r="F106" i="9"/>
  <c r="E106" i="9"/>
  <c r="B106" i="9" s="1"/>
  <c r="H105" i="9"/>
  <c r="E105" i="9" s="1"/>
  <c r="G105" i="9"/>
  <c r="F105" i="9"/>
  <c r="B105" i="9"/>
  <c r="H104" i="9"/>
  <c r="G104" i="9"/>
  <c r="F104" i="9"/>
  <c r="E104" i="9"/>
  <c r="B104" i="9" s="1"/>
  <c r="H103" i="9"/>
  <c r="E103" i="9" s="1"/>
  <c r="G103" i="9"/>
  <c r="F103" i="9"/>
  <c r="B103" i="9"/>
  <c r="H102" i="9"/>
  <c r="G102" i="9"/>
  <c r="F102" i="9"/>
  <c r="E102" i="9"/>
  <c r="B102" i="9" s="1"/>
  <c r="H101" i="9"/>
  <c r="E101" i="9" s="1"/>
  <c r="G101" i="9"/>
  <c r="F101" i="9"/>
  <c r="B101" i="9"/>
  <c r="H100" i="9"/>
  <c r="G100" i="9"/>
  <c r="F100" i="9"/>
  <c r="E100" i="9"/>
  <c r="B100" i="9" s="1"/>
  <c r="H99" i="9"/>
  <c r="E99" i="9" s="1"/>
  <c r="G99" i="9"/>
  <c r="F99" i="9"/>
  <c r="B99" i="9"/>
  <c r="H98" i="9"/>
  <c r="G98" i="9"/>
  <c r="F98" i="9"/>
  <c r="E98" i="9"/>
  <c r="B98" i="9" s="1"/>
  <c r="H97" i="9"/>
  <c r="E97" i="9" s="1"/>
  <c r="G97" i="9"/>
  <c r="F97" i="9"/>
  <c r="B97" i="9"/>
  <c r="H96" i="9"/>
  <c r="G96" i="9"/>
  <c r="F96" i="9"/>
  <c r="E96" i="9"/>
  <c r="B96" i="9" s="1"/>
  <c r="H95" i="9"/>
  <c r="E95" i="9" s="1"/>
  <c r="G95" i="9"/>
  <c r="F95" i="9"/>
  <c r="B95" i="9"/>
  <c r="H94" i="9"/>
  <c r="G94" i="9"/>
  <c r="F94" i="9"/>
  <c r="E94" i="9"/>
  <c r="B94" i="9" s="1"/>
  <c r="H93" i="9"/>
  <c r="E93" i="9" s="1"/>
  <c r="G93" i="9"/>
  <c r="F93" i="9"/>
  <c r="B93" i="9"/>
  <c r="H92" i="9"/>
  <c r="G92" i="9"/>
  <c r="F92" i="9"/>
  <c r="E92" i="9"/>
  <c r="B92" i="9" s="1"/>
  <c r="H91" i="9"/>
  <c r="E91" i="9" s="1"/>
  <c r="G91" i="9"/>
  <c r="F91" i="9"/>
  <c r="B91" i="9"/>
  <c r="H90" i="9"/>
  <c r="G90" i="9"/>
  <c r="F90" i="9"/>
  <c r="E90" i="9"/>
  <c r="B90" i="9" s="1"/>
  <c r="H89" i="9"/>
  <c r="E89" i="9" s="1"/>
  <c r="G89" i="9"/>
  <c r="F89" i="9"/>
  <c r="B89" i="9"/>
  <c r="H88" i="9"/>
  <c r="G88" i="9"/>
  <c r="F88" i="9"/>
  <c r="E88" i="9"/>
  <c r="B88" i="9" s="1"/>
  <c r="H87" i="9"/>
  <c r="E87" i="9" s="1"/>
  <c r="G87" i="9"/>
  <c r="F87" i="9"/>
  <c r="B87" i="9"/>
  <c r="H86" i="9"/>
  <c r="G86" i="9"/>
  <c r="F86" i="9"/>
  <c r="E86" i="9"/>
  <c r="B86" i="9" s="1"/>
  <c r="H85" i="9"/>
  <c r="E85" i="9" s="1"/>
  <c r="G85" i="9"/>
  <c r="F85" i="9"/>
  <c r="B85" i="9"/>
  <c r="H84" i="9"/>
  <c r="G84" i="9"/>
  <c r="F84" i="9"/>
  <c r="E84" i="9"/>
  <c r="B84" i="9" s="1"/>
  <c r="H83" i="9"/>
  <c r="E83" i="9" s="1"/>
  <c r="G83" i="9"/>
  <c r="F83" i="9"/>
  <c r="B83" i="9"/>
  <c r="H82" i="9"/>
  <c r="G82" i="9"/>
  <c r="F82" i="9"/>
  <c r="E82" i="9"/>
  <c r="B82" i="9" s="1"/>
  <c r="H81" i="9"/>
  <c r="E81" i="9" s="1"/>
  <c r="G81" i="9"/>
  <c r="F81" i="9"/>
  <c r="B81" i="9"/>
  <c r="H80" i="9"/>
  <c r="G80" i="9"/>
  <c r="F80" i="9"/>
  <c r="E80" i="9"/>
  <c r="B80" i="9" s="1"/>
  <c r="H79" i="9"/>
  <c r="E79" i="9" s="1"/>
  <c r="G79" i="9"/>
  <c r="F79" i="9"/>
  <c r="B79" i="9"/>
  <c r="H78" i="9"/>
  <c r="G78" i="9"/>
  <c r="F78" i="9"/>
  <c r="E78" i="9"/>
  <c r="B78" i="9" s="1"/>
  <c r="H77" i="9"/>
  <c r="E77" i="9" s="1"/>
  <c r="G77" i="9"/>
  <c r="F77" i="9"/>
  <c r="B77" i="9"/>
  <c r="H76" i="9"/>
  <c r="G76" i="9"/>
  <c r="F76" i="9"/>
  <c r="E76" i="9"/>
  <c r="B76" i="9" s="1"/>
  <c r="H75" i="9"/>
  <c r="E75" i="9" s="1"/>
  <c r="G75" i="9"/>
  <c r="F75" i="9"/>
  <c r="B75" i="9"/>
  <c r="H74" i="9"/>
  <c r="G74" i="9"/>
  <c r="F74" i="9"/>
  <c r="E74" i="9"/>
  <c r="B74" i="9" s="1"/>
  <c r="H73" i="9"/>
  <c r="E73" i="9" s="1"/>
  <c r="G73" i="9"/>
  <c r="F73" i="9"/>
  <c r="B73" i="9"/>
  <c r="H72" i="9"/>
  <c r="G72" i="9"/>
  <c r="F72" i="9"/>
  <c r="E72" i="9"/>
  <c r="B72" i="9" s="1"/>
  <c r="H71" i="9"/>
  <c r="E71" i="9" s="1"/>
  <c r="G71" i="9"/>
  <c r="F71" i="9"/>
  <c r="B71" i="9"/>
  <c r="H70" i="9"/>
  <c r="G70" i="9"/>
  <c r="F70" i="9"/>
  <c r="E70" i="9"/>
  <c r="B70" i="9" s="1"/>
  <c r="H69" i="9"/>
  <c r="E69" i="9" s="1"/>
  <c r="G69" i="9"/>
  <c r="F69" i="9"/>
  <c r="B69" i="9"/>
  <c r="H68" i="9"/>
  <c r="G68" i="9"/>
  <c r="F68" i="9"/>
  <c r="E68" i="9"/>
  <c r="B68" i="9" s="1"/>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G37" i="9"/>
  <c r="F37" i="9"/>
  <c r="E37" i="9"/>
  <c r="B37" i="9" s="1"/>
  <c r="H36" i="9"/>
  <c r="E36" i="9" s="1"/>
  <c r="B36" i="9" s="1"/>
  <c r="G36" i="9"/>
  <c r="F36" i="9"/>
  <c r="H35" i="9"/>
  <c r="G35" i="9"/>
  <c r="F35" i="9"/>
  <c r="E35" i="9"/>
  <c r="B35" i="9" s="1"/>
  <c r="H34" i="9"/>
  <c r="E34" i="9" s="1"/>
  <c r="B34" i="9" s="1"/>
  <c r="G34" i="9"/>
  <c r="F34" i="9"/>
  <c r="H33" i="9"/>
  <c r="G33" i="9"/>
  <c r="F33" i="9"/>
  <c r="E33" i="9"/>
  <c r="B33" i="9" s="1"/>
  <c r="H32" i="9"/>
  <c r="E32" i="9" s="1"/>
  <c r="B32" i="9" s="1"/>
  <c r="G32" i="9"/>
  <c r="F32" i="9"/>
  <c r="H31" i="9"/>
  <c r="G31" i="9"/>
  <c r="F31" i="9"/>
  <c r="E31" i="9"/>
  <c r="B31" i="9" s="1"/>
  <c r="H30" i="9"/>
  <c r="E30" i="9" s="1"/>
  <c r="B30" i="9" s="1"/>
  <c r="G30" i="9"/>
  <c r="F30" i="9"/>
  <c r="H29" i="9"/>
  <c r="G29" i="9"/>
  <c r="F29" i="9"/>
  <c r="E29" i="9"/>
  <c r="B29" i="9" s="1"/>
  <c r="H28" i="9"/>
  <c r="E28" i="9" s="1"/>
  <c r="B28" i="9" s="1"/>
  <c r="G28" i="9"/>
  <c r="F28" i="9"/>
  <c r="H27" i="9"/>
  <c r="G27" i="9"/>
  <c r="F27" i="9"/>
  <c r="E27" i="9"/>
  <c r="B27" i="9" s="1"/>
  <c r="H26" i="9"/>
  <c r="G26" i="9"/>
  <c r="F26" i="9"/>
  <c r="H25" i="9"/>
  <c r="G25" i="9"/>
  <c r="F25" i="9"/>
  <c r="E25" i="9"/>
  <c r="B25" i="9" s="1"/>
  <c r="H24" i="9"/>
  <c r="E24" i="9" s="1"/>
  <c r="B24" i="9" s="1"/>
  <c r="G24" i="9"/>
  <c r="F24" i="9"/>
  <c r="H23" i="9"/>
  <c r="G23" i="9"/>
  <c r="F23" i="9"/>
  <c r="E23" i="9"/>
  <c r="B23" i="9" s="1"/>
  <c r="H22" i="9"/>
  <c r="E22" i="9" s="1"/>
  <c r="B22" i="9" s="1"/>
  <c r="G22" i="9"/>
  <c r="F22" i="9"/>
  <c r="H21" i="9"/>
  <c r="G21" i="9"/>
  <c r="F21" i="9"/>
  <c r="E21" i="9"/>
  <c r="B21" i="9" s="1"/>
  <c r="F20" i="9"/>
  <c r="F4" i="9"/>
  <c r="O3" i="9"/>
  <c r="G273" i="9" s="1"/>
  <c r="I3" i="9"/>
  <c r="H3" i="9"/>
  <c r="G3" i="9"/>
  <c r="D101" i="8"/>
  <c r="D95" i="8"/>
  <c r="D90" i="8"/>
  <c r="D85" i="8"/>
  <c r="D80" i="8"/>
  <c r="D75" i="8"/>
  <c r="D70" i="8"/>
  <c r="D65" i="8"/>
  <c r="D60" i="8"/>
  <c r="D55" i="8"/>
  <c r="D50" i="8"/>
  <c r="D49" i="8" s="1"/>
  <c r="D44" i="8"/>
  <c r="D43" i="8" s="1"/>
  <c r="D36" i="8"/>
  <c r="D26" i="8"/>
  <c r="D24" i="8" s="1"/>
  <c r="D18" i="8"/>
  <c r="D8" i="8"/>
  <c r="D6" i="8" s="1"/>
  <c r="C1481" i="1" s="1"/>
  <c r="H1481" i="1" s="1"/>
  <c r="E44" i="7"/>
  <c r="D44" i="7"/>
  <c r="E39" i="7"/>
  <c r="D39" i="7"/>
  <c r="E38" i="7"/>
  <c r="D38" i="7"/>
  <c r="E30" i="7"/>
  <c r="D30" i="7"/>
  <c r="E23" i="7"/>
  <c r="D23" i="7"/>
  <c r="E22" i="7"/>
  <c r="D22" i="7"/>
  <c r="E14" i="7"/>
  <c r="D14" i="7"/>
  <c r="E7" i="7"/>
  <c r="D7" i="7"/>
  <c r="E6" i="7"/>
  <c r="D6" i="7"/>
  <c r="E5" i="7"/>
  <c r="D5" i="7"/>
  <c r="G297" i="9" s="1"/>
  <c r="E297"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I25" i="3" s="1"/>
  <c r="D39" i="6"/>
  <c r="F39" i="6" s="1"/>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E141" i="6" s="1"/>
  <c r="I28"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E246" i="5"/>
  <c r="D246" i="5"/>
  <c r="F246" i="5" s="1"/>
  <c r="D245" i="5"/>
  <c r="F245" i="5" s="1"/>
  <c r="F244" i="5"/>
  <c r="F243" i="5"/>
  <c r="E242" i="5"/>
  <c r="D242" i="5"/>
  <c r="F242" i="5" s="1"/>
  <c r="F241" i="5"/>
  <c r="F240" i="5"/>
  <c r="E239" i="5"/>
  <c r="D239" i="5"/>
  <c r="D238" i="5" s="1"/>
  <c r="F238" i="5" s="1"/>
  <c r="E238" i="5"/>
  <c r="D237" i="5"/>
  <c r="F237" i="5" s="1"/>
  <c r="F236" i="5"/>
  <c r="F235" i="5"/>
  <c r="E234" i="5"/>
  <c r="D234" i="5"/>
  <c r="F234" i="5" s="1"/>
  <c r="F233" i="5"/>
  <c r="F232" i="5"/>
  <c r="F231" i="5"/>
  <c r="F230" i="5"/>
  <c r="F229" i="5"/>
  <c r="F228" i="5"/>
  <c r="F227" i="5"/>
  <c r="F226" i="5"/>
  <c r="F225" i="5"/>
  <c r="E224" i="5"/>
  <c r="E206" i="5"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E191" i="5"/>
  <c r="D191" i="5"/>
  <c r="D190" i="5" s="1"/>
  <c r="E190" i="5"/>
  <c r="H291" i="9" s="1"/>
  <c r="F189" i="5"/>
  <c r="F188" i="5"/>
  <c r="F187" i="5"/>
  <c r="F186" i="5"/>
  <c r="F185" i="5"/>
  <c r="F184" i="5"/>
  <c r="F183" i="5"/>
  <c r="F182" i="5"/>
  <c r="F181" i="5"/>
  <c r="E180" i="5"/>
  <c r="E177" i="5" s="1"/>
  <c r="H289" i="9" s="1"/>
  <c r="D180" i="5"/>
  <c r="F180" i="5" s="1"/>
  <c r="F179" i="5"/>
  <c r="F178" i="5"/>
  <c r="F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D78" i="5"/>
  <c r="F78" i="5" s="1"/>
  <c r="F77" i="5"/>
  <c r="F76" i="5"/>
  <c r="F75" i="5"/>
  <c r="F74" i="5"/>
  <c r="F73" i="5"/>
  <c r="F72" i="5"/>
  <c r="F71" i="5"/>
  <c r="E70" i="5"/>
  <c r="D70" i="5"/>
  <c r="D69" i="5" s="1"/>
  <c r="F69" i="5" s="1"/>
  <c r="E69" i="5"/>
  <c r="F67" i="5"/>
  <c r="F66" i="5"/>
  <c r="F65" i="5"/>
  <c r="F64" i="5"/>
  <c r="E63" i="5"/>
  <c r="D63" i="5"/>
  <c r="F63" i="5" s="1"/>
  <c r="F62" i="5"/>
  <c r="F61" i="5"/>
  <c r="F60" i="5"/>
  <c r="F59" i="5"/>
  <c r="F58" i="5"/>
  <c r="F57" i="5"/>
  <c r="E56" i="5"/>
  <c r="D56" i="5"/>
  <c r="F56" i="5" s="1"/>
  <c r="F55" i="5"/>
  <c r="F54" i="5"/>
  <c r="F53" i="5"/>
  <c r="E52" i="5"/>
  <c r="D52" i="5"/>
  <c r="D7"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2" i="5"/>
  <c r="D12" i="5"/>
  <c r="F11" i="5"/>
  <c r="F10" i="5"/>
  <c r="F9" i="5"/>
  <c r="E8" i="5"/>
  <c r="D8" i="5"/>
  <c r="F8" i="5" s="1"/>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D625" i="4" s="1"/>
  <c r="F625"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D593" i="4" s="1"/>
  <c r="F593" i="4" s="1"/>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D567" i="4" s="1"/>
  <c r="F567"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D529" i="4" s="1"/>
  <c r="E529" i="4"/>
  <c r="E528" i="4" s="1"/>
  <c r="F527" i="4"/>
  <c r="F526" i="4"/>
  <c r="E525" i="4"/>
  <c r="D525" i="4"/>
  <c r="F525" i="4" s="1"/>
  <c r="F524" i="4"/>
  <c r="F523" i="4"/>
  <c r="E522" i="4"/>
  <c r="D522" i="4"/>
  <c r="F522" i="4" s="1"/>
  <c r="F521" i="4"/>
  <c r="F520" i="4"/>
  <c r="E519" i="4"/>
  <c r="D519" i="4"/>
  <c r="F519" i="4" s="1"/>
  <c r="F518" i="4"/>
  <c r="F517" i="4"/>
  <c r="E516" i="4"/>
  <c r="D516" i="4"/>
  <c r="D515" i="4" s="1"/>
  <c r="F515"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D459" i="4" s="1"/>
  <c r="F459"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D421" i="4" s="1"/>
  <c r="E421" i="4"/>
  <c r="E420" i="4" s="1"/>
  <c r="E635" i="4" s="1"/>
  <c r="E418" i="4"/>
  <c r="D418" i="4"/>
  <c r="E417" i="4"/>
  <c r="D417" i="4"/>
  <c r="D644" i="4" s="1"/>
  <c r="F644" i="4" s="1"/>
  <c r="E416" i="4"/>
  <c r="E643" i="4" s="1"/>
  <c r="D416" i="4"/>
  <c r="D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D363" i="4"/>
  <c r="F363" i="4" s="1"/>
  <c r="F362" i="4"/>
  <c r="F361" i="4"/>
  <c r="F360" i="4"/>
  <c r="F359" i="4"/>
  <c r="F358" i="4"/>
  <c r="F357" i="4"/>
  <c r="E356" i="4"/>
  <c r="D356" i="4"/>
  <c r="F356" i="4" s="1"/>
  <c r="F355" i="4"/>
  <c r="F354" i="4"/>
  <c r="F353" i="4"/>
  <c r="E352" i="4"/>
  <c r="E351" i="4" s="1"/>
  <c r="E350" i="4" s="1"/>
  <c r="E408" i="4" s="1"/>
  <c r="D352" i="4"/>
  <c r="F352" i="4" s="1"/>
  <c r="D351" i="4"/>
  <c r="D350" i="4" s="1"/>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D300" i="4"/>
  <c r="F300" i="4" s="1"/>
  <c r="D299" i="4"/>
  <c r="D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F263" i="4" s="1"/>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D215" i="4" s="1"/>
  <c r="F215" i="4" s="1"/>
  <c r="E215" i="4"/>
  <c r="F214" i="4"/>
  <c r="F213" i="4"/>
  <c r="F212" i="4"/>
  <c r="F211" i="4"/>
  <c r="E210" i="4"/>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D152" i="4"/>
  <c r="F150" i="4"/>
  <c r="F149" i="4"/>
  <c r="F148" i="4"/>
  <c r="F147" i="4"/>
  <c r="F146" i="4"/>
  <c r="F145" i="4"/>
  <c r="F144" i="4"/>
  <c r="F143" i="4"/>
  <c r="F142" i="4"/>
  <c r="F141" i="4"/>
  <c r="E140" i="4"/>
  <c r="D140" i="4"/>
  <c r="D139" i="4" s="1"/>
  <c r="F139" i="4" s="1"/>
  <c r="E139" i="4"/>
  <c r="F138" i="4"/>
  <c r="F137" i="4"/>
  <c r="F136" i="4"/>
  <c r="F135" i="4"/>
  <c r="E134" i="4"/>
  <c r="D134" i="4"/>
  <c r="D133" i="4" s="1"/>
  <c r="E133"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E7" i="4"/>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H25" i="3"/>
  <c r="G25" i="3"/>
  <c r="B25" i="3"/>
  <c r="I24" i="3"/>
  <c r="H24" i="3"/>
  <c r="G24" i="3"/>
  <c r="B24" i="3"/>
  <c r="H23" i="3"/>
  <c r="G23" i="3"/>
  <c r="B23" i="3"/>
  <c r="G22" i="3"/>
  <c r="B22" i="3"/>
  <c r="G21" i="3"/>
  <c r="B21" i="3"/>
  <c r="I20" i="3"/>
  <c r="G20" i="3"/>
  <c r="B20" i="3"/>
  <c r="G19" i="3"/>
  <c r="B19" i="3"/>
  <c r="G18" i="3"/>
  <c r="B18" i="3"/>
  <c r="G17" i="3"/>
  <c r="B17" i="3"/>
  <c r="G16" i="3"/>
  <c r="B16" i="3"/>
  <c r="H10" i="3" a="1"/>
  <c r="H10" i="3" s="1"/>
  <c r="L3" i="9" s="1"/>
  <c r="H1580" i="1"/>
  <c r="C1580" i="1"/>
  <c r="G1580" i="1" s="1"/>
  <c r="C1579" i="1"/>
  <c r="H1579" i="1" s="1"/>
  <c r="H1578" i="1"/>
  <c r="C1578" i="1"/>
  <c r="G1578" i="1" s="1"/>
  <c r="C1577" i="1"/>
  <c r="H1577" i="1" s="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G1531" i="1"/>
  <c r="C1531" i="1"/>
  <c r="H1531" i="1" s="1"/>
  <c r="H1530" i="1"/>
  <c r="C1530" i="1"/>
  <c r="G1530" i="1" s="1"/>
  <c r="G1529" i="1"/>
  <c r="C1529" i="1"/>
  <c r="H1529" i="1" s="1"/>
  <c r="H1528" i="1"/>
  <c r="C1528" i="1"/>
  <c r="G1528" i="1" s="1"/>
  <c r="G1527" i="1"/>
  <c r="C1527" i="1"/>
  <c r="H1527" i="1" s="1"/>
  <c r="H1526" i="1"/>
  <c r="C1526" i="1"/>
  <c r="G1526" i="1" s="1"/>
  <c r="G1525" i="1"/>
  <c r="C1525" i="1"/>
  <c r="H1525" i="1" s="1"/>
  <c r="H1524" i="1"/>
  <c r="C1524" i="1"/>
  <c r="G1524" i="1" s="1"/>
  <c r="G1523" i="1"/>
  <c r="C1523" i="1"/>
  <c r="H1523" i="1" s="1"/>
  <c r="H1522" i="1"/>
  <c r="C1522" i="1"/>
  <c r="G1522" i="1" s="1"/>
  <c r="G1521" i="1"/>
  <c r="C1521" i="1"/>
  <c r="H1521" i="1" s="1"/>
  <c r="H1520" i="1"/>
  <c r="C1520" i="1"/>
  <c r="G1520" i="1" s="1"/>
  <c r="G1519" i="1"/>
  <c r="C1519" i="1"/>
  <c r="H1519" i="1" s="1"/>
  <c r="H1518" i="1"/>
  <c r="C1518" i="1"/>
  <c r="G1518" i="1" s="1"/>
  <c r="C1516" i="1"/>
  <c r="G1516" i="1" s="1"/>
  <c r="G1515" i="1"/>
  <c r="C1515" i="1"/>
  <c r="H1515" i="1" s="1"/>
  <c r="C1514" i="1"/>
  <c r="G1514" i="1" s="1"/>
  <c r="G1513" i="1"/>
  <c r="C1513" i="1"/>
  <c r="H1513" i="1" s="1"/>
  <c r="C1512" i="1"/>
  <c r="G1512" i="1" s="1"/>
  <c r="G1511" i="1"/>
  <c r="C1511" i="1"/>
  <c r="H1511" i="1" s="1"/>
  <c r="C1510" i="1"/>
  <c r="G1510" i="1" s="1"/>
  <c r="G1509" i="1"/>
  <c r="C1509" i="1"/>
  <c r="H1509" i="1" s="1"/>
  <c r="C1508" i="1"/>
  <c r="G1508" i="1" s="1"/>
  <c r="C1507" i="1"/>
  <c r="H1507" i="1" s="1"/>
  <c r="C1506" i="1"/>
  <c r="G1506" i="1" s="1"/>
  <c r="G1505" i="1"/>
  <c r="C1505" i="1"/>
  <c r="H1505" i="1" s="1"/>
  <c r="C1504" i="1"/>
  <c r="G1504" i="1" s="1"/>
  <c r="C1503" i="1"/>
  <c r="H1503" i="1" s="1"/>
  <c r="C1502" i="1"/>
  <c r="G1502" i="1" s="1"/>
  <c r="C1501" i="1"/>
  <c r="H1501" i="1" s="1"/>
  <c r="C1500" i="1"/>
  <c r="G1500" i="1" s="1"/>
  <c r="C1499" i="1"/>
  <c r="H1499" i="1" s="1"/>
  <c r="C1498" i="1"/>
  <c r="G1498" i="1" s="1"/>
  <c r="G1497" i="1"/>
  <c r="C1497" i="1"/>
  <c r="H1497" i="1" s="1"/>
  <c r="C1496" i="1"/>
  <c r="G1496" i="1" s="1"/>
  <c r="G1495" i="1"/>
  <c r="C1495" i="1"/>
  <c r="H1495" i="1" s="1"/>
  <c r="C1494" i="1"/>
  <c r="G1494" i="1" s="1"/>
  <c r="G1493" i="1"/>
  <c r="C1493" i="1"/>
  <c r="H1493" i="1" s="1"/>
  <c r="C1492" i="1"/>
  <c r="G1492" i="1" s="1"/>
  <c r="C1491" i="1"/>
  <c r="H1491" i="1" s="1"/>
  <c r="C1490" i="1"/>
  <c r="G1490" i="1" s="1"/>
  <c r="G1489" i="1"/>
  <c r="C1489" i="1"/>
  <c r="H1489" i="1" s="1"/>
  <c r="C1488" i="1"/>
  <c r="G1488" i="1" s="1"/>
  <c r="C1487" i="1"/>
  <c r="H1487" i="1" s="1"/>
  <c r="C1486" i="1"/>
  <c r="G1486" i="1" s="1"/>
  <c r="C1485" i="1"/>
  <c r="H1485" i="1" s="1"/>
  <c r="C1484" i="1"/>
  <c r="G1484" i="1" s="1"/>
  <c r="C1483" i="1"/>
  <c r="H1483" i="1" s="1"/>
  <c r="C1482" i="1"/>
  <c r="G1482" i="1" s="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H1457" i="1" s="1"/>
  <c r="C1457" i="1"/>
  <c r="D1456" i="1"/>
  <c r="J1456" i="1" s="1"/>
  <c r="C1456" i="1"/>
  <c r="G1456" i="1" s="1"/>
  <c r="D1455" i="1"/>
  <c r="J1455" i="1" s="1"/>
  <c r="C1455" i="1"/>
  <c r="G1455" i="1" s="1"/>
  <c r="D1454" i="1"/>
  <c r="H1454" i="1" s="1"/>
  <c r="C1454" i="1"/>
  <c r="G1454" i="1" s="1"/>
  <c r="D1453" i="1"/>
  <c r="H1453" i="1" s="1"/>
  <c r="C1453" i="1"/>
  <c r="G1453" i="1" s="1"/>
  <c r="D1452" i="1"/>
  <c r="J1452" i="1" s="1"/>
  <c r="C1452" i="1"/>
  <c r="G1452" i="1" s="1"/>
  <c r="D1451" i="1"/>
  <c r="J1451" i="1" s="1"/>
  <c r="C1451" i="1"/>
  <c r="G1451" i="1" s="1"/>
  <c r="D1450" i="1"/>
  <c r="J1450" i="1" s="1"/>
  <c r="C1450" i="1"/>
  <c r="G1450" i="1" s="1"/>
  <c r="D1449" i="1"/>
  <c r="J1449" i="1" s="1"/>
  <c r="C1449" i="1"/>
  <c r="G1449" i="1" s="1"/>
  <c r="D1448" i="1"/>
  <c r="J1448" i="1" s="1"/>
  <c r="C1448" i="1"/>
  <c r="G1448" i="1" s="1"/>
  <c r="D1447" i="1"/>
  <c r="J1447" i="1" s="1"/>
  <c r="C1447" i="1"/>
  <c r="G1447" i="1" s="1"/>
  <c r="D1446" i="1"/>
  <c r="J1446" i="1" s="1"/>
  <c r="C1446" i="1"/>
  <c r="G1446" i="1" s="1"/>
  <c r="D1445" i="1"/>
  <c r="C1445" i="1"/>
  <c r="H1445" i="1" s="1"/>
  <c r="D1444" i="1"/>
  <c r="C1444" i="1"/>
  <c r="J1444" i="1" s="1"/>
  <c r="D1443" i="1"/>
  <c r="C1443" i="1"/>
  <c r="J1443" i="1" s="1"/>
  <c r="D1442" i="1"/>
  <c r="C1442" i="1"/>
  <c r="J1442" i="1" s="1"/>
  <c r="D1441" i="1"/>
  <c r="C1441" i="1"/>
  <c r="J1441" i="1" s="1"/>
  <c r="D1440" i="1"/>
  <c r="C1440" i="1"/>
  <c r="J1440" i="1" s="1"/>
  <c r="D1439" i="1"/>
  <c r="C1439" i="1"/>
  <c r="J1439" i="1" s="1"/>
  <c r="D1438" i="1"/>
  <c r="C1438" i="1"/>
  <c r="H1438" i="1" s="1"/>
  <c r="D1437" i="1"/>
  <c r="C1437" i="1"/>
  <c r="H1437" i="1" s="1"/>
  <c r="D1436" i="1"/>
  <c r="C1436" i="1"/>
  <c r="H1436" i="1" s="1"/>
  <c r="D1435"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C1222" i="1"/>
  <c r="D1221" i="1"/>
  <c r="C1221" i="1"/>
  <c r="H1221" i="1" s="1"/>
  <c r="D1220" i="1"/>
  <c r="C1220" i="1"/>
  <c r="H1220" i="1" s="1"/>
  <c r="D1219" i="1"/>
  <c r="C1219" i="1"/>
  <c r="H1219" i="1" s="1"/>
  <c r="D1218" i="1"/>
  <c r="C1218" i="1"/>
  <c r="H1218" i="1" s="1"/>
  <c r="D1217" i="1"/>
  <c r="C1217" i="1"/>
  <c r="H1217" i="1" s="1"/>
  <c r="D1216" i="1"/>
  <c r="C1216" i="1"/>
  <c r="H1216" i="1" s="1"/>
  <c r="D1215" i="1"/>
  <c r="C1215" i="1"/>
  <c r="H1215" i="1" s="1"/>
  <c r="C1214"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D718" i="1"/>
  <c r="C718" i="1"/>
  <c r="D717" i="1"/>
  <c r="C717" i="1"/>
  <c r="H717" i="1" s="1"/>
  <c r="D716" i="1"/>
  <c r="C716" i="1"/>
  <c r="H716" i="1" s="1"/>
  <c r="D715" i="1"/>
  <c r="C715" i="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D644" i="1"/>
  <c r="C644" i="1"/>
  <c r="H644" i="1" s="1"/>
  <c r="D643" i="1"/>
  <c r="C643" i="1"/>
  <c r="D642" i="1"/>
  <c r="C642" i="1"/>
  <c r="D641" i="1"/>
  <c r="C641" i="1"/>
  <c r="H641" i="1" s="1"/>
  <c r="C638" i="1"/>
  <c r="D637" i="1"/>
  <c r="C637" i="1"/>
  <c r="D632" i="1"/>
  <c r="C632" i="1"/>
  <c r="H632" i="1" s="1"/>
  <c r="D631" i="1"/>
  <c r="C631" i="1"/>
  <c r="H631" i="1" s="1"/>
  <c r="D629"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H492" i="1"/>
  <c r="D492" i="1"/>
  <c r="C492" i="1"/>
  <c r="G492" i="1" s="1"/>
  <c r="D491" i="1"/>
  <c r="H491" i="1" s="1"/>
  <c r="C491" i="1"/>
  <c r="G491" i="1" s="1"/>
  <c r="D490" i="1"/>
  <c r="H490" i="1" s="1"/>
  <c r="C490" i="1"/>
  <c r="G490" i="1" s="1"/>
  <c r="D489" i="1"/>
  <c r="H489" i="1" s="1"/>
  <c r="C489" i="1"/>
  <c r="G489" i="1" s="1"/>
  <c r="D488" i="1"/>
  <c r="H488" i="1" s="1"/>
  <c r="C488" i="1"/>
  <c r="G488" i="1" s="1"/>
  <c r="H487" i="1"/>
  <c r="D487" i="1"/>
  <c r="C487" i="1"/>
  <c r="G487" i="1" s="1"/>
  <c r="D486" i="1"/>
  <c r="H486" i="1" s="1"/>
  <c r="C486" i="1"/>
  <c r="G486" i="1" s="1"/>
  <c r="D485" i="1"/>
  <c r="H485" i="1" s="1"/>
  <c r="C485" i="1"/>
  <c r="G485" i="1" s="1"/>
  <c r="D484" i="1"/>
  <c r="H484" i="1" s="1"/>
  <c r="C484" i="1"/>
  <c r="G484" i="1" s="1"/>
  <c r="D483" i="1"/>
  <c r="H483" i="1" s="1"/>
  <c r="C483" i="1"/>
  <c r="G483" i="1" s="1"/>
  <c r="H482" i="1"/>
  <c r="D482" i="1"/>
  <c r="C482" i="1"/>
  <c r="G482" i="1" s="1"/>
  <c r="D481" i="1"/>
  <c r="H481" i="1" s="1"/>
  <c r="C481" i="1"/>
  <c r="G481" i="1" s="1"/>
  <c r="D480" i="1"/>
  <c r="H480" i="1" s="1"/>
  <c r="C480" i="1"/>
  <c r="G480" i="1" s="1"/>
  <c r="D479" i="1"/>
  <c r="H479" i="1" s="1"/>
  <c r="C479" i="1"/>
  <c r="G479" i="1" s="1"/>
  <c r="D478" i="1"/>
  <c r="H478" i="1" s="1"/>
  <c r="C478" i="1"/>
  <c r="G478" i="1" s="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H466" i="1" s="1"/>
  <c r="C466" i="1"/>
  <c r="G466" i="1" s="1"/>
  <c r="D465" i="1"/>
  <c r="H465" i="1" s="1"/>
  <c r="C465" i="1"/>
  <c r="G465" i="1" s="1"/>
  <c r="H464" i="1"/>
  <c r="D464" i="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H453" i="1" s="1"/>
  <c r="C453" i="1"/>
  <c r="G453" i="1" s="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H444" i="1"/>
  <c r="D444" i="1"/>
  <c r="C444" i="1"/>
  <c r="G444" i="1" s="1"/>
  <c r="D443" i="1"/>
  <c r="H443" i="1" s="1"/>
  <c r="C443" i="1"/>
  <c r="G443" i="1" s="1"/>
  <c r="D442" i="1"/>
  <c r="H442" i="1" s="1"/>
  <c r="C442" i="1"/>
  <c r="G442" i="1" s="1"/>
  <c r="D441" i="1"/>
  <c r="H441" i="1" s="1"/>
  <c r="C441" i="1"/>
  <c r="G441" i="1" s="1"/>
  <c r="D440" i="1"/>
  <c r="H440" i="1" s="1"/>
  <c r="C440" i="1"/>
  <c r="G440" i="1" s="1"/>
  <c r="H439" i="1"/>
  <c r="D439" i="1"/>
  <c r="C439" i="1"/>
  <c r="G439" i="1" s="1"/>
  <c r="D438" i="1"/>
  <c r="H438" i="1" s="1"/>
  <c r="C438" i="1"/>
  <c r="G438" i="1" s="1"/>
  <c r="D437" i="1"/>
  <c r="H437" i="1" s="1"/>
  <c r="C437" i="1"/>
  <c r="G437" i="1" s="1"/>
  <c r="D436" i="1"/>
  <c r="H436" i="1" s="1"/>
  <c r="C436" i="1"/>
  <c r="G436" i="1" s="1"/>
  <c r="D435" i="1"/>
  <c r="H435" i="1" s="1"/>
  <c r="C435" i="1"/>
  <c r="G435" i="1" s="1"/>
  <c r="H434" i="1"/>
  <c r="D434" i="1"/>
  <c r="C434" i="1"/>
  <c r="G434" i="1" s="1"/>
  <c r="D433" i="1"/>
  <c r="H433" i="1" s="1"/>
  <c r="C433" i="1"/>
  <c r="G433" i="1" s="1"/>
  <c r="D432" i="1"/>
  <c r="H432" i="1" s="1"/>
  <c r="C432" i="1"/>
  <c r="G432" i="1" s="1"/>
  <c r="D431" i="1"/>
  <c r="H431" i="1" s="1"/>
  <c r="C431" i="1"/>
  <c r="G431" i="1" s="1"/>
  <c r="H430" i="1"/>
  <c r="D430" i="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H420" i="1"/>
  <c r="D420" i="1"/>
  <c r="C420" i="1"/>
  <c r="G420" i="1" s="1"/>
  <c r="D419" i="1"/>
  <c r="H419" i="1" s="1"/>
  <c r="C419" i="1"/>
  <c r="G419" i="1" s="1"/>
  <c r="D418" i="1"/>
  <c r="H418" i="1" s="1"/>
  <c r="C418" i="1"/>
  <c r="G418" i="1" s="1"/>
  <c r="D417" i="1"/>
  <c r="H417" i="1" s="1"/>
  <c r="C417" i="1"/>
  <c r="G417" i="1" s="1"/>
  <c r="D416" i="1"/>
  <c r="H416" i="1" s="1"/>
  <c r="C416" i="1"/>
  <c r="G416" i="1" s="1"/>
  <c r="D415" i="1"/>
  <c r="H415" i="1" s="1"/>
  <c r="C415" i="1"/>
  <c r="G415" i="1" s="1"/>
  <c r="D414" i="1"/>
  <c r="D413" i="1"/>
  <c r="H413" i="1" s="1"/>
  <c r="C413" i="1"/>
  <c r="D412" i="1"/>
  <c r="H412" i="1" s="1"/>
  <c r="C412" i="1"/>
  <c r="D411" i="1"/>
  <c r="H411" i="1" s="1"/>
  <c r="C411" i="1"/>
  <c r="D406" i="1"/>
  <c r="H406" i="1" s="1"/>
  <c r="C406" i="1"/>
  <c r="G406" i="1" s="1"/>
  <c r="D405" i="1"/>
  <c r="H405" i="1" s="1"/>
  <c r="C405" i="1"/>
  <c r="G405" i="1" s="1"/>
  <c r="D404" i="1"/>
  <c r="H404" i="1" s="1"/>
  <c r="C404" i="1"/>
  <c r="G404" i="1" s="1"/>
  <c r="D403" i="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G390" i="1" s="1"/>
  <c r="D389" i="1"/>
  <c r="H389" i="1" s="1"/>
  <c r="C389" i="1"/>
  <c r="G389" i="1" s="1"/>
  <c r="D388" i="1"/>
  <c r="H388" i="1" s="1"/>
  <c r="C388" i="1"/>
  <c r="G388" i="1" s="1"/>
  <c r="H387" i="1"/>
  <c r="D387" i="1"/>
  <c r="C387" i="1"/>
  <c r="G387" i="1" s="1"/>
  <c r="D386" i="1"/>
  <c r="H386" i="1" s="1"/>
  <c r="C386" i="1"/>
  <c r="G386" i="1" s="1"/>
  <c r="D385" i="1"/>
  <c r="H385" i="1" s="1"/>
  <c r="C385" i="1"/>
  <c r="G385" i="1" s="1"/>
  <c r="D384" i="1"/>
  <c r="H384" i="1" s="1"/>
  <c r="C384" i="1"/>
  <c r="G384" i="1" s="1"/>
  <c r="H383" i="1"/>
  <c r="D383" i="1"/>
  <c r="C383" i="1"/>
  <c r="G383" i="1" s="1"/>
  <c r="D382" i="1"/>
  <c r="H382" i="1" s="1"/>
  <c r="C382" i="1"/>
  <c r="G382" i="1" s="1"/>
  <c r="D381" i="1"/>
  <c r="H381" i="1" s="1"/>
  <c r="C381" i="1"/>
  <c r="G381" i="1" s="1"/>
  <c r="D380" i="1"/>
  <c r="H380" i="1" s="1"/>
  <c r="C380" i="1"/>
  <c r="G380" i="1" s="1"/>
  <c r="D379" i="1"/>
  <c r="H379" i="1" s="1"/>
  <c r="C379" i="1"/>
  <c r="G379" i="1" s="1"/>
  <c r="D378" i="1"/>
  <c r="H378" i="1" s="1"/>
  <c r="C378" i="1"/>
  <c r="G378" i="1" s="1"/>
  <c r="D377" i="1"/>
  <c r="H377" i="1" s="1"/>
  <c r="C377" i="1"/>
  <c r="G377" i="1" s="1"/>
  <c r="H376" i="1"/>
  <c r="D376" i="1"/>
  <c r="C376" i="1"/>
  <c r="G376" i="1" s="1"/>
  <c r="D375" i="1"/>
  <c r="H375" i="1" s="1"/>
  <c r="C375" i="1"/>
  <c r="G375" i="1" s="1"/>
  <c r="D374" i="1"/>
  <c r="H374" i="1" s="1"/>
  <c r="C374" i="1"/>
  <c r="G374" i="1" s="1"/>
  <c r="D373" i="1"/>
  <c r="H373" i="1" s="1"/>
  <c r="C373" i="1"/>
  <c r="G373" i="1" s="1"/>
  <c r="D372" i="1"/>
  <c r="H372" i="1" s="1"/>
  <c r="C372" i="1"/>
  <c r="G372" i="1" s="1"/>
  <c r="D371" i="1"/>
  <c r="H371" i="1" s="1"/>
  <c r="C371" i="1"/>
  <c r="G371" i="1" s="1"/>
  <c r="D370" i="1"/>
  <c r="H370" i="1" s="1"/>
  <c r="C370" i="1"/>
  <c r="G370" i="1" s="1"/>
  <c r="H369" i="1"/>
  <c r="D369" i="1"/>
  <c r="C369" i="1"/>
  <c r="G369" i="1" s="1"/>
  <c r="D368" i="1"/>
  <c r="H368" i="1" s="1"/>
  <c r="C368" i="1"/>
  <c r="G368" i="1" s="1"/>
  <c r="D367" i="1"/>
  <c r="H367" i="1" s="1"/>
  <c r="C367" i="1"/>
  <c r="G367" i="1" s="1"/>
  <c r="D366" i="1"/>
  <c r="H366" i="1" s="1"/>
  <c r="C366" i="1"/>
  <c r="G366" i="1" s="1"/>
  <c r="D365" i="1"/>
  <c r="H365" i="1" s="1"/>
  <c r="C365" i="1"/>
  <c r="G365" i="1" s="1"/>
  <c r="H364" i="1"/>
  <c r="D364" i="1"/>
  <c r="C364" i="1"/>
  <c r="G364" i="1" s="1"/>
  <c r="D363" i="1"/>
  <c r="H363" i="1" s="1"/>
  <c r="C363" i="1"/>
  <c r="G363" i="1" s="1"/>
  <c r="D362" i="1"/>
  <c r="H362" i="1" s="1"/>
  <c r="C362" i="1"/>
  <c r="G362" i="1" s="1"/>
  <c r="D361" i="1"/>
  <c r="H361" i="1" s="1"/>
  <c r="C361" i="1"/>
  <c r="G361" i="1" s="1"/>
  <c r="D360" i="1"/>
  <c r="H360" i="1" s="1"/>
  <c r="C360" i="1"/>
  <c r="G360" i="1" s="1"/>
  <c r="D359" i="1"/>
  <c r="H359" i="1" s="1"/>
  <c r="C359" i="1"/>
  <c r="G359" i="1" s="1"/>
  <c r="H358" i="1"/>
  <c r="D358" i="1"/>
  <c r="C358" i="1"/>
  <c r="G358" i="1" s="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H349" i="1"/>
  <c r="D349" i="1"/>
  <c r="C349" i="1"/>
  <c r="G349" i="1" s="1"/>
  <c r="D348" i="1"/>
  <c r="H348" i="1" s="1"/>
  <c r="C348" i="1"/>
  <c r="G348" i="1" s="1"/>
  <c r="D347" i="1"/>
  <c r="H347" i="1" s="1"/>
  <c r="C347" i="1"/>
  <c r="G347" i="1" s="1"/>
  <c r="D346" i="1"/>
  <c r="H346" i="1" s="1"/>
  <c r="C346" i="1"/>
  <c r="G346" i="1" s="1"/>
  <c r="D345" i="1"/>
  <c r="H345" i="1" s="1"/>
  <c r="C345" i="1"/>
  <c r="G345" i="1" s="1"/>
  <c r="D344" i="1"/>
  <c r="H344" i="1" s="1"/>
  <c r="C344" i="1"/>
  <c r="G344" i="1" s="1"/>
  <c r="D343" i="1"/>
  <c r="H343" i="1" s="1"/>
  <c r="C343" i="1"/>
  <c r="G343" i="1" s="1"/>
  <c r="D342" i="1"/>
  <c r="H342" i="1" s="1"/>
  <c r="C342" i="1"/>
  <c r="G342" i="1" s="1"/>
  <c r="H341" i="1"/>
  <c r="D341" i="1"/>
  <c r="C341" i="1"/>
  <c r="G341" i="1" s="1"/>
  <c r="D340" i="1"/>
  <c r="H340" i="1" s="1"/>
  <c r="C340" i="1"/>
  <c r="G340" i="1" s="1"/>
  <c r="D339" i="1"/>
  <c r="H339" i="1" s="1"/>
  <c r="C339" i="1"/>
  <c r="G339" i="1" s="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H318" i="1"/>
  <c r="D318" i="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H308" i="1"/>
  <c r="D308" i="1"/>
  <c r="C308" i="1"/>
  <c r="G308" i="1" s="1"/>
  <c r="D307" i="1"/>
  <c r="H307" i="1" s="1"/>
  <c r="C307" i="1"/>
  <c r="G307" i="1" s="1"/>
  <c r="D306" i="1"/>
  <c r="H306" i="1" s="1"/>
  <c r="C306" i="1"/>
  <c r="G306" i="1" s="1"/>
  <c r="H305" i="1"/>
  <c r="D305" i="1"/>
  <c r="C305" i="1"/>
  <c r="G305" i="1" s="1"/>
  <c r="D304" i="1"/>
  <c r="H304" i="1" s="1"/>
  <c r="C304" i="1"/>
  <c r="G304" i="1" s="1"/>
  <c r="D303" i="1"/>
  <c r="H303" i="1" s="1"/>
  <c r="C303" i="1"/>
  <c r="G303" i="1" s="1"/>
  <c r="D302" i="1"/>
  <c r="H302" i="1" s="1"/>
  <c r="C302" i="1"/>
  <c r="G302" i="1" s="1"/>
  <c r="H301" i="1"/>
  <c r="D301" i="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H294" i="1" s="1"/>
  <c r="C294" i="1"/>
  <c r="G294" i="1" s="1"/>
  <c r="D293" i="1"/>
  <c r="H293" i="1" s="1"/>
  <c r="C293" i="1"/>
  <c r="G293" i="1" s="1"/>
  <c r="D292" i="1"/>
  <c r="H292" i="1" s="1"/>
  <c r="C292" i="1"/>
  <c r="D291" i="1"/>
  <c r="H291" i="1" s="1"/>
  <c r="C291" i="1"/>
  <c r="G291" i="1" s="1"/>
  <c r="D290" i="1"/>
  <c r="H290" i="1" s="1"/>
  <c r="C290" i="1"/>
  <c r="G290" i="1" s="1"/>
  <c r="D289" i="1"/>
  <c r="H289" i="1" s="1"/>
  <c r="C289" i="1"/>
  <c r="G289" i="1" s="1"/>
  <c r="D288" i="1"/>
  <c r="H288" i="1" s="1"/>
  <c r="C288" i="1"/>
  <c r="G288" i="1" s="1"/>
  <c r="D284" i="1"/>
  <c r="H284" i="1" s="1"/>
  <c r="C284" i="1"/>
  <c r="G284" i="1" s="1"/>
  <c r="H283" i="1"/>
  <c r="D283" i="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H277" i="1"/>
  <c r="D277" i="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H271" i="1"/>
  <c r="D271" i="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H264" i="1"/>
  <c r="D264" i="1"/>
  <c r="C264" i="1"/>
  <c r="G264" i="1" s="1"/>
  <c r="D263" i="1"/>
  <c r="H263" i="1" s="1"/>
  <c r="C263" i="1"/>
  <c r="G263" i="1" s="1"/>
  <c r="D262" i="1"/>
  <c r="H262" i="1" s="1"/>
  <c r="C262" i="1"/>
  <c r="D261" i="1"/>
  <c r="H261" i="1" s="1"/>
  <c r="C261" i="1"/>
  <c r="G261" i="1" s="1"/>
  <c r="D260" i="1"/>
  <c r="H260" i="1" s="1"/>
  <c r="C260" i="1"/>
  <c r="D259" i="1"/>
  <c r="H259" i="1" s="1"/>
  <c r="C259" i="1"/>
  <c r="D258" i="1"/>
  <c r="H258" i="1" s="1"/>
  <c r="C258" i="1"/>
  <c r="G258" i="1" s="1"/>
  <c r="D257" i="1"/>
  <c r="H257" i="1" s="1"/>
  <c r="C257" i="1"/>
  <c r="G257" i="1" s="1"/>
  <c r="D256" i="1"/>
  <c r="H256" i="1" s="1"/>
  <c r="C256" i="1"/>
  <c r="G256" i="1" s="1"/>
  <c r="D255" i="1"/>
  <c r="H255" i="1" s="1"/>
  <c r="C255" i="1"/>
  <c r="G255" i="1" s="1"/>
  <c r="D254" i="1"/>
  <c r="H254" i="1" s="1"/>
  <c r="C254" i="1"/>
  <c r="G254" i="1" s="1"/>
  <c r="H253" i="1"/>
  <c r="D253" i="1"/>
  <c r="C253" i="1"/>
  <c r="G253" i="1" s="1"/>
  <c r="D252" i="1"/>
  <c r="H252" i="1" s="1"/>
  <c r="C252" i="1"/>
  <c r="G252" i="1" s="1"/>
  <c r="D251" i="1"/>
  <c r="H251" i="1" s="1"/>
  <c r="C251" i="1"/>
  <c r="G251" i="1" s="1"/>
  <c r="D250" i="1"/>
  <c r="H250" i="1" s="1"/>
  <c r="C250" i="1"/>
  <c r="G250" i="1" s="1"/>
  <c r="D249" i="1"/>
  <c r="H249" i="1" s="1"/>
  <c r="C249" i="1"/>
  <c r="G249" i="1" s="1"/>
  <c r="D248" i="1"/>
  <c r="H248" i="1" s="1"/>
  <c r="C248" i="1"/>
  <c r="G248" i="1" s="1"/>
  <c r="D247" i="1"/>
  <c r="H247" i="1" s="1"/>
  <c r="C247" i="1"/>
  <c r="G247" i="1" s="1"/>
  <c r="D246" i="1"/>
  <c r="H246" i="1" s="1"/>
  <c r="C246" i="1"/>
  <c r="G246" i="1" s="1"/>
  <c r="D245" i="1"/>
  <c r="H245" i="1" s="1"/>
  <c r="C245" i="1"/>
  <c r="G245" i="1" s="1"/>
  <c r="H244" i="1"/>
  <c r="D244" i="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H233" i="1"/>
  <c r="D233" i="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H225" i="1"/>
  <c r="D225" i="1"/>
  <c r="C225" i="1"/>
  <c r="G225" i="1" s="1"/>
  <c r="D224" i="1"/>
  <c r="H224" i="1" s="1"/>
  <c r="C224" i="1"/>
  <c r="G224" i="1" s="1"/>
  <c r="D223" i="1"/>
  <c r="H223" i="1" s="1"/>
  <c r="C223" i="1"/>
  <c r="G223" i="1" s="1"/>
  <c r="D222" i="1"/>
  <c r="H222" i="1" s="1"/>
  <c r="C222" i="1"/>
  <c r="G222" i="1" s="1"/>
  <c r="D221" i="1"/>
  <c r="H221" i="1" s="1"/>
  <c r="C221" i="1"/>
  <c r="G221" i="1" s="1"/>
  <c r="D220" i="1"/>
  <c r="H220" i="1" s="1"/>
  <c r="C220" i="1"/>
  <c r="G220" i="1" s="1"/>
  <c r="D219" i="1"/>
  <c r="H219" i="1" s="1"/>
  <c r="C219" i="1"/>
  <c r="G219" i="1" s="1"/>
  <c r="D218" i="1"/>
  <c r="H218" i="1" s="1"/>
  <c r="C218" i="1"/>
  <c r="G218" i="1" s="1"/>
  <c r="H217" i="1"/>
  <c r="D217" i="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H211" i="1"/>
  <c r="D211" i="1"/>
  <c r="C211" i="1"/>
  <c r="G211" i="1" s="1"/>
  <c r="D210" i="1"/>
  <c r="H210" i="1" s="1"/>
  <c r="C210" i="1"/>
  <c r="G210" i="1" s="1"/>
  <c r="D209" i="1"/>
  <c r="H209" i="1" s="1"/>
  <c r="C209" i="1"/>
  <c r="D208" i="1"/>
  <c r="H208" i="1" s="1"/>
  <c r="C208" i="1"/>
  <c r="D207" i="1"/>
  <c r="H207" i="1" s="1"/>
  <c r="C207" i="1"/>
  <c r="D206" i="1"/>
  <c r="H206" i="1" s="1"/>
  <c r="C206" i="1"/>
  <c r="D205" i="1"/>
  <c r="H205" i="1" s="1"/>
  <c r="C205" i="1"/>
  <c r="G205" i="1" s="1"/>
  <c r="D204" i="1"/>
  <c r="H204" i="1" s="1"/>
  <c r="C204" i="1"/>
  <c r="G204" i="1" s="1"/>
  <c r="D203" i="1"/>
  <c r="H203" i="1" s="1"/>
  <c r="C203" i="1"/>
  <c r="G203" i="1" s="1"/>
  <c r="H202" i="1"/>
  <c r="D202" i="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H193" i="1"/>
  <c r="D193" i="1"/>
  <c r="C193" i="1"/>
  <c r="G193" i="1" s="1"/>
  <c r="C192" i="1"/>
  <c r="D191" i="1"/>
  <c r="H191" i="1" s="1"/>
  <c r="C191" i="1"/>
  <c r="D190" i="1"/>
  <c r="H190" i="1" s="1"/>
  <c r="C190" i="1"/>
  <c r="G190" i="1" s="1"/>
  <c r="D189" i="1"/>
  <c r="H189" i="1" s="1"/>
  <c r="C189" i="1"/>
  <c r="G189" i="1" s="1"/>
  <c r="D188" i="1"/>
  <c r="H188" i="1" s="1"/>
  <c r="C188" i="1"/>
  <c r="G188" i="1" s="1"/>
  <c r="D187" i="1"/>
  <c r="H187" i="1" s="1"/>
  <c r="C187" i="1"/>
  <c r="D186" i="1"/>
  <c r="H186" i="1" s="1"/>
  <c r="C186" i="1"/>
  <c r="D185" i="1"/>
  <c r="H185" i="1" s="1"/>
  <c r="C185" i="1"/>
  <c r="G185" i="1" s="1"/>
  <c r="D184" i="1"/>
  <c r="H184" i="1" s="1"/>
  <c r="C184" i="1"/>
  <c r="H183" i="1"/>
  <c r="D183" i="1"/>
  <c r="C183" i="1"/>
  <c r="G183" i="1" s="1"/>
  <c r="D182" i="1"/>
  <c r="H182" i="1" s="1"/>
  <c r="C182" i="1"/>
  <c r="D181" i="1"/>
  <c r="H181" i="1" s="1"/>
  <c r="C181" i="1"/>
  <c r="G181" i="1" s="1"/>
  <c r="D180" i="1"/>
  <c r="H180" i="1" s="1"/>
  <c r="C180" i="1"/>
  <c r="G180" i="1" s="1"/>
  <c r="D179" i="1"/>
  <c r="H179" i="1" s="1"/>
  <c r="C179" i="1"/>
  <c r="G179" i="1" s="1"/>
  <c r="D178" i="1"/>
  <c r="H178" i="1" s="1"/>
  <c r="C178" i="1"/>
  <c r="D177" i="1"/>
  <c r="H177" i="1" s="1"/>
  <c r="C177" i="1"/>
  <c r="D176" i="1"/>
  <c r="H176" i="1" s="1"/>
  <c r="C176" i="1"/>
  <c r="G176" i="1" s="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H167" i="1"/>
  <c r="D167" i="1"/>
  <c r="C167" i="1"/>
  <c r="G167" i="1" s="1"/>
  <c r="D166" i="1"/>
  <c r="H166" i="1" s="1"/>
  <c r="C166" i="1"/>
  <c r="D165" i="1"/>
  <c r="H165" i="1" s="1"/>
  <c r="C165" i="1"/>
  <c r="D164" i="1"/>
  <c r="H164" i="1" s="1"/>
  <c r="C164" i="1"/>
  <c r="D163" i="1"/>
  <c r="H163" i="1" s="1"/>
  <c r="C163" i="1"/>
  <c r="D162" i="1"/>
  <c r="H162" i="1" s="1"/>
  <c r="C162" i="1"/>
  <c r="D161" i="1"/>
  <c r="H161" i="1" s="1"/>
  <c r="C161" i="1"/>
  <c r="D160" i="1"/>
  <c r="H160" i="1" s="1"/>
  <c r="C160" i="1"/>
  <c r="C159" i="1"/>
  <c r="D158" i="1"/>
  <c r="H158" i="1" s="1"/>
  <c r="C158" i="1"/>
  <c r="G158" i="1" s="1"/>
  <c r="D157" i="1"/>
  <c r="H157" i="1" s="1"/>
  <c r="C157" i="1"/>
  <c r="D156" i="1"/>
  <c r="H156" i="1" s="1"/>
  <c r="C156" i="1"/>
  <c r="D155" i="1"/>
  <c r="H155" i="1" s="1"/>
  <c r="C155" i="1"/>
  <c r="H154" i="1"/>
  <c r="D154" i="1"/>
  <c r="C154" i="1"/>
  <c r="G154" i="1" s="1"/>
  <c r="D153" i="1"/>
  <c r="H153" i="1" s="1"/>
  <c r="C153" i="1"/>
  <c r="D152" i="1"/>
  <c r="H152" i="1" s="1"/>
  <c r="C152" i="1"/>
  <c r="D151" i="1"/>
  <c r="H151" i="1" s="1"/>
  <c r="C151" i="1"/>
  <c r="D150" i="1"/>
  <c r="H150" i="1" s="1"/>
  <c r="C150" i="1"/>
  <c r="D149" i="1"/>
  <c r="H149" i="1" s="1"/>
  <c r="C149" i="1"/>
  <c r="C148" i="1"/>
  <c r="D146" i="1"/>
  <c r="H146" i="1" s="1"/>
  <c r="C146" i="1"/>
  <c r="G146" i="1" s="1"/>
  <c r="D145" i="1"/>
  <c r="H145" i="1" s="1"/>
  <c r="C145" i="1"/>
  <c r="G145" i="1" s="1"/>
  <c r="D144" i="1"/>
  <c r="H144" i="1" s="1"/>
  <c r="C144" i="1"/>
  <c r="G144" i="1" s="1"/>
  <c r="H143" i="1"/>
  <c r="D143" i="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H135" i="1"/>
  <c r="D135" i="1"/>
  <c r="C135" i="1"/>
  <c r="G135" i="1" s="1"/>
  <c r="D134" i="1"/>
  <c r="H134" i="1" s="1"/>
  <c r="C134" i="1"/>
  <c r="G134" i="1" s="1"/>
  <c r="D133" i="1"/>
  <c r="H133" i="1" s="1"/>
  <c r="C133" i="1"/>
  <c r="D132" i="1"/>
  <c r="H132" i="1" s="1"/>
  <c r="C132" i="1"/>
  <c r="D131" i="1"/>
  <c r="H131" i="1" s="1"/>
  <c r="C131" i="1"/>
  <c r="D130" i="1"/>
  <c r="H130" i="1" s="1"/>
  <c r="C130" i="1"/>
  <c r="D129" i="1"/>
  <c r="H129" i="1" s="1"/>
  <c r="C129" i="1"/>
  <c r="D128" i="1"/>
  <c r="H128" i="1" s="1"/>
  <c r="C128" i="1"/>
  <c r="G128" i="1" s="1"/>
  <c r="D127" i="1"/>
  <c r="H127" i="1" s="1"/>
  <c r="C127" i="1"/>
  <c r="G127" i="1" s="1"/>
  <c r="D126" i="1"/>
  <c r="H126" i="1" s="1"/>
  <c r="C126" i="1"/>
  <c r="G126" i="1" s="1"/>
  <c r="D125" i="1"/>
  <c r="H125" i="1" s="1"/>
  <c r="C125" i="1"/>
  <c r="G125" i="1" s="1"/>
  <c r="D124" i="1"/>
  <c r="H124" i="1" s="1"/>
  <c r="C124" i="1"/>
  <c r="G124" i="1" s="1"/>
  <c r="D123" i="1"/>
  <c r="H123" i="1" s="1"/>
  <c r="C123" i="1"/>
  <c r="G123" i="1" s="1"/>
  <c r="D122" i="1"/>
  <c r="H122" i="1" s="1"/>
  <c r="C122" i="1"/>
  <c r="G122" i="1" s="1"/>
  <c r="D121" i="1"/>
  <c r="H121" i="1" s="1"/>
  <c r="C121" i="1"/>
  <c r="G121" i="1" s="1"/>
  <c r="D120" i="1"/>
  <c r="H120" i="1" s="1"/>
  <c r="C120" i="1"/>
  <c r="G120" i="1" s="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H113" i="1"/>
  <c r="D113" i="1"/>
  <c r="C113" i="1"/>
  <c r="G113" i="1" s="1"/>
  <c r="D112" i="1"/>
  <c r="H112" i="1" s="1"/>
  <c r="C112" i="1"/>
  <c r="G112" i="1" s="1"/>
  <c r="D111" i="1"/>
  <c r="H111" i="1" s="1"/>
  <c r="C111" i="1"/>
  <c r="G111" i="1" s="1"/>
  <c r="D110" i="1"/>
  <c r="H110" i="1" s="1"/>
  <c r="C110" i="1"/>
  <c r="G110" i="1" s="1"/>
  <c r="D109" i="1"/>
  <c r="H109" i="1" s="1"/>
  <c r="C109" i="1"/>
  <c r="G109" i="1" s="1"/>
  <c r="D108" i="1"/>
  <c r="H108" i="1" s="1"/>
  <c r="C108" i="1"/>
  <c r="G108" i="1" s="1"/>
  <c r="D107" i="1"/>
  <c r="H107" i="1" s="1"/>
  <c r="C107" i="1"/>
  <c r="G107" i="1" s="1"/>
  <c r="D106" i="1"/>
  <c r="H106" i="1" s="1"/>
  <c r="C106" i="1"/>
  <c r="G106" i="1" s="1"/>
  <c r="H105" i="1"/>
  <c r="D105" i="1"/>
  <c r="C105" i="1"/>
  <c r="G105" i="1" s="1"/>
  <c r="D104" i="1"/>
  <c r="H104" i="1" s="1"/>
  <c r="C104" i="1"/>
  <c r="G104" i="1" s="1"/>
  <c r="D103" i="1"/>
  <c r="H103" i="1" s="1"/>
  <c r="C103" i="1"/>
  <c r="G103" i="1" s="1"/>
  <c r="D102" i="1"/>
  <c r="H102" i="1" s="1"/>
  <c r="C102" i="1"/>
  <c r="D101" i="1"/>
  <c r="H101" i="1" s="1"/>
  <c r="C101" i="1"/>
  <c r="G101" i="1" s="1"/>
  <c r="D100" i="1"/>
  <c r="H100" i="1" s="1"/>
  <c r="C100" i="1"/>
  <c r="G100" i="1" s="1"/>
  <c r="D99" i="1"/>
  <c r="H99" i="1" s="1"/>
  <c r="C99" i="1"/>
  <c r="G99" i="1" s="1"/>
  <c r="D98" i="1"/>
  <c r="H98" i="1" s="1"/>
  <c r="C98" i="1"/>
  <c r="G98" i="1" s="1"/>
  <c r="D97" i="1"/>
  <c r="H97" i="1" s="1"/>
  <c r="C97" i="1"/>
  <c r="G97" i="1" s="1"/>
  <c r="H96" i="1"/>
  <c r="D96" i="1"/>
  <c r="C96" i="1"/>
  <c r="G96" i="1" s="1"/>
  <c r="D95" i="1"/>
  <c r="H95" i="1" s="1"/>
  <c r="C95" i="1"/>
  <c r="G95" i="1" s="1"/>
  <c r="D94" i="1"/>
  <c r="H94" i="1" s="1"/>
  <c r="C94" i="1"/>
  <c r="G94" i="1" s="1"/>
  <c r="D93" i="1"/>
  <c r="H93" i="1" s="1"/>
  <c r="C93" i="1"/>
  <c r="G93" i="1" s="1"/>
  <c r="D92" i="1"/>
  <c r="H92" i="1" s="1"/>
  <c r="C92" i="1"/>
  <c r="G92" i="1" s="1"/>
  <c r="D91" i="1"/>
  <c r="H91" i="1" s="1"/>
  <c r="C91" i="1"/>
  <c r="G91" i="1" s="1"/>
  <c r="H90" i="1"/>
  <c r="D90" i="1"/>
  <c r="C90" i="1"/>
  <c r="G90" i="1" s="1"/>
  <c r="D89" i="1"/>
  <c r="H89" i="1" s="1"/>
  <c r="C89" i="1"/>
  <c r="G89" i="1" s="1"/>
  <c r="D88" i="1"/>
  <c r="H88" i="1" s="1"/>
  <c r="C88" i="1"/>
  <c r="G88" i="1" s="1"/>
  <c r="D87" i="1"/>
  <c r="H87" i="1" s="1"/>
  <c r="C87" i="1"/>
  <c r="G87" i="1" s="1"/>
  <c r="H86" i="1"/>
  <c r="D86" i="1"/>
  <c r="C86" i="1"/>
  <c r="G86" i="1" s="1"/>
  <c r="D85" i="1"/>
  <c r="H85" i="1" s="1"/>
  <c r="C85" i="1"/>
  <c r="G85" i="1" s="1"/>
  <c r="D84" i="1"/>
  <c r="H84" i="1" s="1"/>
  <c r="C84" i="1"/>
  <c r="G84" i="1" s="1"/>
  <c r="D83" i="1"/>
  <c r="H83" i="1" s="1"/>
  <c r="C83" i="1"/>
  <c r="G83" i="1" s="1"/>
  <c r="H82" i="1"/>
  <c r="D82" i="1"/>
  <c r="C82" i="1"/>
  <c r="G82" i="1" s="1"/>
  <c r="D81" i="1"/>
  <c r="H81" i="1" s="1"/>
  <c r="C81" i="1"/>
  <c r="G81" i="1" s="1"/>
  <c r="D80" i="1"/>
  <c r="H80" i="1" s="1"/>
  <c r="C80" i="1"/>
  <c r="G80" i="1" s="1"/>
  <c r="D79" i="1"/>
  <c r="H79" i="1" s="1"/>
  <c r="C79" i="1"/>
  <c r="G79" i="1" s="1"/>
  <c r="D78" i="1"/>
  <c r="H78" i="1" s="1"/>
  <c r="C78" i="1"/>
  <c r="G78" i="1" s="1"/>
  <c r="D77" i="1"/>
  <c r="H77" i="1" s="1"/>
  <c r="C77" i="1"/>
  <c r="G77" i="1" s="1"/>
  <c r="D76" i="1"/>
  <c r="H76" i="1" s="1"/>
  <c r="C76" i="1"/>
  <c r="G76" i="1" s="1"/>
  <c r="D75" i="1"/>
  <c r="H75" i="1" s="1"/>
  <c r="C75" i="1"/>
  <c r="G75" i="1" s="1"/>
  <c r="H74" i="1"/>
  <c r="D74" i="1"/>
  <c r="C74" i="1"/>
  <c r="G74" i="1" s="1"/>
  <c r="D73" i="1"/>
  <c r="H73" i="1" s="1"/>
  <c r="C73" i="1"/>
  <c r="G73" i="1" s="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D64" i="1"/>
  <c r="H64" i="1" s="1"/>
  <c r="C64" i="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H56" i="1"/>
  <c r="D56" i="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6" i="1"/>
  <c r="H46" i="1" s="1"/>
  <c r="C46" i="1"/>
  <c r="G46" i="1" s="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H39" i="1"/>
  <c r="D39" i="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H29" i="1"/>
  <c r="D29" i="1"/>
  <c r="C29" i="1"/>
  <c r="G29" i="1" s="1"/>
  <c r="D28" i="1"/>
  <c r="H28" i="1" s="1"/>
  <c r="C28" i="1"/>
  <c r="G28" i="1" s="1"/>
  <c r="D27" i="1"/>
  <c r="H27" i="1" s="1"/>
  <c r="C27" i="1"/>
  <c r="G27" i="1" s="1"/>
  <c r="D26" i="1"/>
  <c r="H26" i="1" s="1"/>
  <c r="C26" i="1"/>
  <c r="G26" i="1" s="1"/>
  <c r="D25" i="1"/>
  <c r="H25" i="1" s="1"/>
  <c r="C25" i="1"/>
  <c r="G25" i="1" s="1"/>
  <c r="H24" i="1"/>
  <c r="D24" i="1"/>
  <c r="C24" i="1"/>
  <c r="G24" i="1" s="1"/>
  <c r="D23" i="1"/>
  <c r="H23" i="1" s="1"/>
  <c r="C23" i="1"/>
  <c r="G23" i="1" s="1"/>
  <c r="D22" i="1"/>
  <c r="H22" i="1" s="1"/>
  <c r="C22" i="1"/>
  <c r="G22" i="1" s="1"/>
  <c r="D21" i="1"/>
  <c r="H21" i="1" s="1"/>
  <c r="C21" i="1"/>
  <c r="G21" i="1" s="1"/>
  <c r="H20" i="1"/>
  <c r="D20" i="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H10" i="1"/>
  <c r="D10" i="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H3" i="1" s="1"/>
  <c r="C3" i="1"/>
  <c r="G3" i="1" s="1"/>
  <c r="H719" i="1" l="1"/>
  <c r="F214" i="9"/>
  <c r="G162" i="1"/>
  <c r="E163" i="4"/>
  <c r="D159" i="1" s="1"/>
  <c r="H159" i="1" s="1"/>
  <c r="G1485" i="1"/>
  <c r="G1579" i="1"/>
  <c r="H1576" i="1"/>
  <c r="G1577" i="1"/>
  <c r="G1507" i="1"/>
  <c r="G1501" i="1"/>
  <c r="G1503" i="1"/>
  <c r="G1499" i="1"/>
  <c r="G1491" i="1"/>
  <c r="G1487" i="1"/>
  <c r="G1483" i="1"/>
  <c r="G1481" i="1"/>
  <c r="E273" i="9"/>
  <c r="B273" i="9" s="1"/>
  <c r="H718" i="1"/>
  <c r="H715" i="1"/>
  <c r="H643" i="1"/>
  <c r="F652" i="4"/>
  <c r="H642" i="1"/>
  <c r="H645" i="1"/>
  <c r="G292" i="1"/>
  <c r="G413" i="1"/>
  <c r="F418" i="4"/>
  <c r="G259" i="1"/>
  <c r="G260" i="1"/>
  <c r="G262" i="1"/>
  <c r="G209" i="1"/>
  <c r="G208" i="1"/>
  <c r="E196" i="4"/>
  <c r="D192" i="1" s="1"/>
  <c r="H192" i="1" s="1"/>
  <c r="F210" i="4"/>
  <c r="G192" i="1"/>
  <c r="G206" i="1"/>
  <c r="G207" i="1"/>
  <c r="G191" i="1"/>
  <c r="G187" i="1"/>
  <c r="G184" i="1"/>
  <c r="G186" i="1"/>
  <c r="F222" i="9"/>
  <c r="B222" i="9" s="1"/>
  <c r="F188" i="4"/>
  <c r="F220" i="9"/>
  <c r="G182" i="1"/>
  <c r="B220" i="9"/>
  <c r="F218" i="9"/>
  <c r="B218" i="9" s="1"/>
  <c r="G178" i="1"/>
  <c r="G177" i="1"/>
  <c r="G175" i="1"/>
  <c r="F177" i="4"/>
  <c r="G173" i="1"/>
  <c r="G174" i="1"/>
  <c r="G172" i="1"/>
  <c r="G171" i="1"/>
  <c r="G170" i="1"/>
  <c r="G169" i="1"/>
  <c r="G168" i="1"/>
  <c r="G159" i="1"/>
  <c r="F169" i="4"/>
  <c r="G165" i="1"/>
  <c r="G166" i="1"/>
  <c r="G164" i="1"/>
  <c r="G163" i="1"/>
  <c r="F163" i="4"/>
  <c r="G160" i="1"/>
  <c r="G161" i="1"/>
  <c r="G157" i="1"/>
  <c r="E152" i="4"/>
  <c r="D148" i="1" s="1"/>
  <c r="H148" i="1" s="1"/>
  <c r="F159" i="4"/>
  <c r="G155" i="1"/>
  <c r="G156" i="1"/>
  <c r="G153" i="1"/>
  <c r="G152" i="1"/>
  <c r="G151" i="1"/>
  <c r="F153" i="4"/>
  <c r="G148" i="1"/>
  <c r="G149" i="1"/>
  <c r="G150" i="1"/>
  <c r="G133" i="1"/>
  <c r="G132" i="1"/>
  <c r="F133" i="4"/>
  <c r="G129" i="1"/>
  <c r="G130" i="1"/>
  <c r="G131" i="1"/>
  <c r="F112" i="4"/>
  <c r="F216" i="9"/>
  <c r="B216" i="9" s="1"/>
  <c r="G102" i="1"/>
  <c r="G64" i="1"/>
  <c r="G65" i="1"/>
  <c r="F68" i="4"/>
  <c r="G412" i="1"/>
  <c r="G411" i="1"/>
  <c r="H637" i="1"/>
  <c r="F643" i="4"/>
  <c r="E644" i="4"/>
  <c r="D638" i="1" s="1"/>
  <c r="H638" i="1" s="1"/>
  <c r="E283" i="9"/>
  <c r="B283" i="9" s="1"/>
  <c r="E26" i="9"/>
  <c r="B26" i="9" s="1"/>
  <c r="B214" i="9"/>
  <c r="H503" i="1"/>
  <c r="G503" i="1"/>
  <c r="G504" i="1"/>
  <c r="G505" i="1"/>
  <c r="G506" i="1"/>
  <c r="G507" i="1"/>
  <c r="G508" i="1"/>
  <c r="G509"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31" i="1"/>
  <c r="G632" i="1"/>
  <c r="G637" i="1"/>
  <c r="G638"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H1163"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6" i="1"/>
  <c r="G1437" i="1"/>
  <c r="G1438" i="1"/>
  <c r="G1439" i="1"/>
  <c r="G1440" i="1"/>
  <c r="G1441" i="1"/>
  <c r="G1442" i="1"/>
  <c r="G1443" i="1"/>
  <c r="G1444" i="1"/>
  <c r="G1445" i="1"/>
  <c r="J1445" i="1"/>
  <c r="H1446" i="1"/>
  <c r="I1446" i="1" s="1"/>
  <c r="H1447" i="1"/>
  <c r="I1447" i="1" s="1"/>
  <c r="H1448" i="1"/>
  <c r="I1448" i="1" s="1"/>
  <c r="H1449" i="1"/>
  <c r="I1449" i="1" s="1"/>
  <c r="H1450" i="1"/>
  <c r="I1450" i="1" s="1"/>
  <c r="H1451" i="1"/>
  <c r="I1451" i="1" s="1"/>
  <c r="H1452" i="1"/>
  <c r="I1452" i="1" s="1"/>
  <c r="H1455" i="1"/>
  <c r="I1455" i="1" s="1"/>
  <c r="H1456" i="1"/>
  <c r="I1456"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G1480" i="1"/>
  <c r="F7" i="4"/>
  <c r="D6" i="4"/>
  <c r="D408" i="4"/>
  <c r="F350" i="4"/>
  <c r="E636" i="4"/>
  <c r="D630" i="1" s="1"/>
  <c r="H292" i="9"/>
  <c r="E176" i="5"/>
  <c r="H1299" i="1"/>
  <c r="H1439" i="1"/>
  <c r="H1440" i="1"/>
  <c r="H1441" i="1"/>
  <c r="H1442" i="1"/>
  <c r="H1443" i="1"/>
  <c r="H1444" i="1"/>
  <c r="J1457" i="1"/>
  <c r="G1457" i="1"/>
  <c r="I1457" i="1" s="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H1480" i="1"/>
  <c r="H1482" i="1"/>
  <c r="H1484" i="1"/>
  <c r="H1486" i="1"/>
  <c r="H1488" i="1"/>
  <c r="H1490" i="1"/>
  <c r="H1492" i="1"/>
  <c r="H1494" i="1"/>
  <c r="H1496" i="1"/>
  <c r="H1498" i="1"/>
  <c r="H1500" i="1"/>
  <c r="H1502" i="1"/>
  <c r="H1504" i="1"/>
  <c r="H1506" i="1"/>
  <c r="H1508" i="1"/>
  <c r="H1510" i="1"/>
  <c r="H1512" i="1"/>
  <c r="H1514" i="1"/>
  <c r="H1516" i="1"/>
  <c r="E6" i="4"/>
  <c r="F298" i="4"/>
  <c r="D407" i="4"/>
  <c r="E407" i="4"/>
  <c r="D402" i="1" s="1"/>
  <c r="F421" i="4"/>
  <c r="D420" i="4"/>
  <c r="F529" i="4"/>
  <c r="D528" i="4"/>
  <c r="F7" i="5"/>
  <c r="H20" i="3"/>
  <c r="F8" i="4"/>
  <c r="F134" i="4"/>
  <c r="F140" i="4"/>
  <c r="G20" i="9"/>
  <c r="F152" i="4"/>
  <c r="F164" i="4"/>
  <c r="F216" i="4"/>
  <c r="F264" i="4"/>
  <c r="F299" i="4"/>
  <c r="F345" i="4"/>
  <c r="F351" i="4"/>
  <c r="F397" i="4"/>
  <c r="F417" i="4"/>
  <c r="F422" i="4"/>
  <c r="F460" i="4"/>
  <c r="F516" i="4"/>
  <c r="F530" i="4"/>
  <c r="F568" i="4"/>
  <c r="F594" i="4"/>
  <c r="F626" i="4"/>
  <c r="F52" i="5"/>
  <c r="F70" i="5"/>
  <c r="G286" i="9"/>
  <c r="E286" i="9" s="1"/>
  <c r="B286" i="9" s="1"/>
  <c r="D87" i="5"/>
  <c r="F88" i="5"/>
  <c r="G292" i="9"/>
  <c r="E292" i="9" s="1"/>
  <c r="B292" i="9" s="1"/>
  <c r="F206" i="5"/>
  <c r="F207" i="5"/>
  <c r="F36" i="6"/>
  <c r="F90" i="6"/>
  <c r="F130" i="6"/>
  <c r="B297" i="9"/>
  <c r="E296" i="9"/>
  <c r="I10" i="3" s="1"/>
  <c r="D151" i="4"/>
  <c r="F416" i="4"/>
  <c r="E142" i="9"/>
  <c r="B142" i="9" s="1"/>
  <c r="F603" i="4"/>
  <c r="D68" i="5"/>
  <c r="H287" i="9"/>
  <c r="E146" i="5"/>
  <c r="D1124" i="1" s="1"/>
  <c r="H1124" i="1" s="1"/>
  <c r="G289" i="9"/>
  <c r="E289" i="9" s="1"/>
  <c r="B289" i="9" s="1"/>
  <c r="D176" i="5"/>
  <c r="G291" i="9"/>
  <c r="E291" i="9" s="1"/>
  <c r="B291" i="9" s="1"/>
  <c r="F190" i="5"/>
  <c r="F191" i="5"/>
  <c r="F239" i="5"/>
  <c r="E245" i="5"/>
  <c r="D1222" i="1" s="1"/>
  <c r="H1222" i="1" s="1"/>
  <c r="F259" i="5"/>
  <c r="D141" i="6"/>
  <c r="G299" i="9" s="1"/>
  <c r="E299" i="9" s="1"/>
  <c r="F5" i="6"/>
  <c r="F6" i="6"/>
  <c r="D42" i="8"/>
  <c r="E287" i="9"/>
  <c r="B287" i="9" s="1"/>
  <c r="F149" i="5"/>
  <c r="G278" i="9"/>
  <c r="E278" i="9" s="1"/>
  <c r="B278" i="9" s="1"/>
  <c r="G277" i="9"/>
  <c r="E277" i="9" s="1"/>
  <c r="B27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65" i="9"/>
  <c r="E165" i="9" s="1"/>
  <c r="B165" i="9" s="1"/>
  <c r="I10" i="9"/>
  <c r="B112" i="9"/>
  <c r="B116" i="9"/>
  <c r="B120" i="9"/>
  <c r="B124" i="9"/>
  <c r="B128" i="9"/>
  <c r="B132" i="9"/>
  <c r="B136" i="9"/>
  <c r="B140" i="9"/>
  <c r="H164" i="9"/>
  <c r="B114" i="9"/>
  <c r="B118" i="9"/>
  <c r="B122" i="9"/>
  <c r="B126" i="9"/>
  <c r="B130" i="9"/>
  <c r="B134" i="9"/>
  <c r="B138" i="9"/>
  <c r="L191" i="9"/>
  <c r="F191" i="9" s="1"/>
  <c r="G193" i="9"/>
  <c r="E193" i="9" s="1"/>
  <c r="B193" i="9" s="1"/>
  <c r="G195" i="9"/>
  <c r="E195" i="9" s="1"/>
  <c r="B195" i="9" s="1"/>
  <c r="G197" i="9"/>
  <c r="E197" i="9" s="1"/>
  <c r="B197" i="9" s="1"/>
  <c r="G199" i="9"/>
  <c r="E199" i="9" s="1"/>
  <c r="B199" i="9" s="1"/>
  <c r="G201" i="9"/>
  <c r="E201" i="9" s="1"/>
  <c r="B201" i="9" s="1"/>
  <c r="G203" i="9"/>
  <c r="E203" i="9" s="1"/>
  <c r="B203" i="9" s="1"/>
  <c r="G205" i="9"/>
  <c r="E205" i="9" s="1"/>
  <c r="B205" i="9" s="1"/>
  <c r="G207" i="9"/>
  <c r="E207" i="9" s="1"/>
  <c r="B207" i="9" s="1"/>
  <c r="G209" i="9"/>
  <c r="E209" i="9" s="1"/>
  <c r="B209" i="9" s="1"/>
  <c r="G211" i="9"/>
  <c r="E211" i="9" s="1"/>
  <c r="B211" i="9" s="1"/>
  <c r="L212" i="9"/>
  <c r="F212" i="9" s="1"/>
  <c r="B212" i="9" s="1"/>
  <c r="B225" i="9"/>
  <c r="B227" i="9"/>
  <c r="B229" i="9"/>
  <c r="B231" i="9"/>
  <c r="B233" i="9"/>
  <c r="B235" i="9"/>
  <c r="B237" i="9"/>
  <c r="B239" i="9"/>
  <c r="B241" i="9"/>
  <c r="B243" i="9"/>
  <c r="B245" i="9"/>
  <c r="B247" i="9"/>
  <c r="B249" i="9"/>
  <c r="B251" i="9"/>
  <c r="B253" i="9"/>
  <c r="B255" i="9"/>
  <c r="B257" i="9"/>
  <c r="B259" i="9"/>
  <c r="B261" i="9"/>
  <c r="B263" i="9"/>
  <c r="B265" i="9"/>
  <c r="B267" i="9"/>
  <c r="B269" i="9"/>
  <c r="F196" i="4" l="1"/>
  <c r="H20" i="9"/>
  <c r="E20" i="9" s="1"/>
  <c r="E151" i="4"/>
  <c r="F151" i="4" s="1"/>
  <c r="B299" i="9"/>
  <c r="E298" i="9"/>
  <c r="B191" i="9"/>
  <c r="K1432" i="9"/>
  <c r="G295" i="9"/>
  <c r="E295" i="9" s="1"/>
  <c r="B295" i="9" s="1"/>
  <c r="I34" i="3"/>
  <c r="C1517" i="1"/>
  <c r="F68" i="5"/>
  <c r="H21" i="3"/>
  <c r="C1046" i="1"/>
  <c r="D289" i="4"/>
  <c r="H17" i="3"/>
  <c r="C147" i="1"/>
  <c r="F87" i="5"/>
  <c r="C1065" i="1"/>
  <c r="D6" i="5"/>
  <c r="D636" i="4"/>
  <c r="F528" i="4"/>
  <c r="C522" i="1"/>
  <c r="D635" i="4"/>
  <c r="F420" i="4"/>
  <c r="C414" i="1"/>
  <c r="I16" i="3"/>
  <c r="E412" i="4"/>
  <c r="D2" i="1"/>
  <c r="I1473" i="1"/>
  <c r="I1471" i="1"/>
  <c r="I1468" i="1"/>
  <c r="I1466" i="1"/>
  <c r="I1464" i="1"/>
  <c r="I1462" i="1"/>
  <c r="I22" i="3"/>
  <c r="D1153" i="1"/>
  <c r="D412" i="4"/>
  <c r="D290" i="4"/>
  <c r="F6" i="4"/>
  <c r="H16" i="3"/>
  <c r="C2" i="1"/>
  <c r="I1479" i="1"/>
  <c r="I1477" i="1"/>
  <c r="I1460" i="1"/>
  <c r="I1458" i="1"/>
  <c r="I1444" i="1"/>
  <c r="I1442" i="1"/>
  <c r="I1440" i="1"/>
  <c r="G1222" i="1"/>
  <c r="G1124" i="1"/>
  <c r="E164" i="9"/>
  <c r="B164" i="9" s="1"/>
  <c r="F141" i="6"/>
  <c r="H28" i="3"/>
  <c r="C1435" i="1"/>
  <c r="F176" i="5"/>
  <c r="D175" i="5"/>
  <c r="H22" i="3"/>
  <c r="C1153" i="1"/>
  <c r="E68" i="5"/>
  <c r="G294" i="9"/>
  <c r="E294" i="9" s="1"/>
  <c r="E237" i="5"/>
  <c r="F407" i="4"/>
  <c r="C402" i="1"/>
  <c r="F408" i="4"/>
  <c r="C403" i="1"/>
  <c r="I1443" i="1"/>
  <c r="I1441" i="1"/>
  <c r="I1439" i="1"/>
  <c r="E19" i="9" l="1"/>
  <c r="B20" i="9"/>
  <c r="D147" i="1"/>
  <c r="G147" i="1" s="1"/>
  <c r="I17" i="3"/>
  <c r="E289" i="4"/>
  <c r="E413" i="4" s="1"/>
  <c r="E414" i="4" s="1"/>
  <c r="D409" i="1" s="1"/>
  <c r="B294" i="9"/>
  <c r="E293" i="9"/>
  <c r="F175" i="5"/>
  <c r="C1152" i="1"/>
  <c r="G402" i="1"/>
  <c r="H402" i="1"/>
  <c r="I23" i="3"/>
  <c r="D1214" i="1"/>
  <c r="I21" i="3"/>
  <c r="D1046" i="1"/>
  <c r="E6" i="5"/>
  <c r="G2" i="1"/>
  <c r="H2" i="1"/>
  <c r="D639" i="4"/>
  <c r="F412" i="4"/>
  <c r="C407" i="1"/>
  <c r="E175" i="5"/>
  <c r="D1152" i="1" s="1"/>
  <c r="E639" i="4"/>
  <c r="D407" i="1"/>
  <c r="H522" i="1"/>
  <c r="G522" i="1"/>
  <c r="F636" i="4"/>
  <c r="C630" i="1"/>
  <c r="H1065" i="1"/>
  <c r="G1065" i="1"/>
  <c r="H147" i="1"/>
  <c r="H1046" i="1"/>
  <c r="G1046" i="1"/>
  <c r="G403" i="1"/>
  <c r="H403" i="1"/>
  <c r="H1153" i="1"/>
  <c r="G1153" i="1"/>
  <c r="H1435" i="1"/>
  <c r="G1435" i="1"/>
  <c r="H9" i="3"/>
  <c r="C286" i="1"/>
  <c r="G414" i="1"/>
  <c r="H414" i="1"/>
  <c r="F635" i="4"/>
  <c r="C629" i="1"/>
  <c r="G282" i="9"/>
  <c r="E282" i="9" s="1"/>
  <c r="B282" i="9" s="1"/>
  <c r="G276" i="9"/>
  <c r="F6" i="5"/>
  <c r="C984" i="1"/>
  <c r="D291" i="4"/>
  <c r="F289" i="4"/>
  <c r="D413" i="4"/>
  <c r="C285" i="1"/>
  <c r="H1517" i="1"/>
  <c r="G1517" i="1"/>
  <c r="H11" i="3"/>
  <c r="E291" i="4" l="1"/>
  <c r="D287" i="1" s="1"/>
  <c r="E290" i="4"/>
  <c r="D285" i="1"/>
  <c r="G285" i="1" s="1"/>
  <c r="H984" i="1"/>
  <c r="H629" i="1"/>
  <c r="G629" i="1"/>
  <c r="H630" i="1"/>
  <c r="G630" i="1"/>
  <c r="F639" i="4"/>
  <c r="C633" i="1"/>
  <c r="H276" i="9"/>
  <c r="E276" i="9" s="1"/>
  <c r="D984" i="1"/>
  <c r="H8" i="3" s="1"/>
  <c r="H1152" i="1"/>
  <c r="G1152" i="1"/>
  <c r="N3" i="9"/>
  <c r="I11" i="3"/>
  <c r="D640" i="4"/>
  <c r="D641" i="4" s="1"/>
  <c r="D415" i="4"/>
  <c r="F413" i="4"/>
  <c r="C408" i="1"/>
  <c r="F291" i="4"/>
  <c r="C287" i="1"/>
  <c r="K3" i="9"/>
  <c r="I9" i="3"/>
  <c r="D633" i="1"/>
  <c r="G407" i="1"/>
  <c r="H407" i="1"/>
  <c r="D414" i="4"/>
  <c r="H1214" i="1"/>
  <c r="G1214" i="1"/>
  <c r="E640" i="4"/>
  <c r="E415" i="4"/>
  <c r="D410" i="1" s="1"/>
  <c r="D408" i="1"/>
  <c r="H285" i="1" l="1"/>
  <c r="D286" i="1"/>
  <c r="F290" i="4"/>
  <c r="C635" i="1"/>
  <c r="B276" i="9"/>
  <c r="E275" i="9"/>
  <c r="M3" i="9"/>
  <c r="I8" i="3"/>
  <c r="G287" i="1"/>
  <c r="H287" i="1"/>
  <c r="G408" i="1"/>
  <c r="H408" i="1"/>
  <c r="F415" i="4"/>
  <c r="C410" i="1"/>
  <c r="H633" i="1"/>
  <c r="G633" i="1"/>
  <c r="G984" i="1"/>
  <c r="E642" i="4"/>
  <c r="D634" i="1"/>
  <c r="F414" i="4"/>
  <c r="C409" i="1"/>
  <c r="E641" i="4"/>
  <c r="F641" i="4" s="1"/>
  <c r="D642" i="4"/>
  <c r="F640" i="4"/>
  <c r="C634" i="1"/>
  <c r="G286" i="1" l="1"/>
  <c r="H286" i="1"/>
  <c r="H634" i="1"/>
  <c r="G634" i="1"/>
  <c r="D646" i="4"/>
  <c r="F642" i="4"/>
  <c r="C636" i="1"/>
  <c r="G409" i="1"/>
  <c r="H409" i="1"/>
  <c r="E645" i="4"/>
  <c r="D635" i="1"/>
  <c r="H635" i="1" s="1"/>
  <c r="E646" i="4"/>
  <c r="D636" i="1"/>
  <c r="G410" i="1"/>
  <c r="H410" i="1"/>
  <c r="D645" i="4"/>
  <c r="G635" i="1" l="1"/>
  <c r="F645" i="4"/>
  <c r="H18" i="3"/>
  <c r="C639" i="1"/>
  <c r="I19" i="3"/>
  <c r="D640" i="1"/>
  <c r="G274" i="9"/>
  <c r="E274" i="9" s="1"/>
  <c r="B274" i="9" s="1"/>
  <c r="I18" i="3"/>
  <c r="D639" i="1"/>
  <c r="H636" i="1"/>
  <c r="G636" i="1"/>
  <c r="F646" i="4"/>
  <c r="H19" i="3"/>
  <c r="C640" i="1"/>
  <c r="H640" i="1" l="1"/>
  <c r="G640" i="1"/>
  <c r="H639" i="1"/>
  <c r="G639" i="1"/>
  <c r="H7" i="3"/>
  <c r="J3" i="9" l="1"/>
  <c r="I7" i="3"/>
  <c r="M271" i="9" l="1"/>
  <c r="L271" i="9"/>
  <c r="H18" i="9"/>
  <c r="G18" i="9"/>
  <c r="J5" i="9"/>
  <c r="K6" i="9"/>
  <c r="I8" i="9"/>
  <c r="J9" i="9"/>
  <c r="K10" i="9"/>
  <c r="I12" i="9"/>
  <c r="J13" i="9"/>
  <c r="M15" i="9"/>
  <c r="L16" i="9"/>
  <c r="I17" i="9"/>
  <c r="I5" i="9"/>
  <c r="J6" i="9"/>
  <c r="K7" i="9"/>
  <c r="I9" i="9"/>
  <c r="J10" i="9"/>
  <c r="E10" i="9" s="1"/>
  <c r="B10" i="9" s="1"/>
  <c r="K11" i="9"/>
  <c r="I13" i="9"/>
  <c r="G15" i="9"/>
  <c r="H16" i="9"/>
  <c r="H17" i="9"/>
  <c r="J17" i="9"/>
  <c r="I6" i="9"/>
  <c r="E6" i="9" s="1"/>
  <c r="B6" i="9" s="1"/>
  <c r="J7" i="9"/>
  <c r="K8" i="9"/>
  <c r="J11" i="9"/>
  <c r="K12" i="9"/>
  <c r="H15" i="9"/>
  <c r="G16" i="9"/>
  <c r="G17" i="9"/>
  <c r="K5" i="9"/>
  <c r="I7" i="9"/>
  <c r="E7" i="9" s="1"/>
  <c r="B7" i="9" s="1"/>
  <c r="J8" i="9"/>
  <c r="K9" i="9"/>
  <c r="I11" i="9"/>
  <c r="J12" i="9"/>
  <c r="K13" i="9"/>
  <c r="L15" i="9"/>
  <c r="M16" i="9"/>
  <c r="F15" i="9" l="1"/>
  <c r="E17" i="9"/>
  <c r="B17" i="9" s="1"/>
  <c r="E11" i="9"/>
  <c r="B11" i="9" s="1"/>
  <c r="E16" i="9"/>
  <c r="E18" i="9"/>
  <c r="B18" i="9" s="1"/>
  <c r="F271" i="9"/>
  <c r="F19" i="9" s="1"/>
  <c r="E15" i="9"/>
  <c r="E9" i="9"/>
  <c r="B9" i="9" s="1"/>
  <c r="E12" i="9"/>
  <c r="B12" i="9" s="1"/>
  <c r="B271" i="9"/>
  <c r="E13" i="9"/>
  <c r="B13" i="9" s="1"/>
  <c r="E5" i="9"/>
  <c r="F16" i="9"/>
  <c r="E8" i="9"/>
  <c r="B8" i="9" s="1"/>
  <c r="B16" i="9" l="1"/>
  <c r="B15" i="9"/>
  <c r="E14" i="9"/>
  <c r="B5" i="9"/>
  <c r="E4" i="9"/>
  <c r="E3" i="9" s="1"/>
  <c r="F14" i="9"/>
  <c r="F3" i="9" s="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<sst xmlns="http://schemas.openxmlformats.org/spreadsheetml/2006/main" count="4338" uniqueCount="3399">
  <si>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</si>
  <si>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</si>
  <si>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</si>
  <si>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</si>
  <si>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</si>
  <si>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</si>
  <si>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</si>
  <si>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</si>
  <si>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</si>
  <si>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</si>
  <si>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</si>
  <si>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</si>
  <si>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</si>
  <si>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</si>
  <si>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</si>
  <si>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</si>
  <si>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</si>
  <si>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</si>
  <si>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</si>
  <si>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</si>
  <si>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</si>
  <si>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</si>
  <si>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</si>
  <si>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</si>
  <si>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</si>
  <si>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</si>
  <si>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</si>
  <si>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</si>
  <si>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</si>
  <si>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</si>
  <si>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</si>
  <si>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STRUKOVNA ŠKOLA PULA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</si>
  <si>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</si>
  <si>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</si>
  <si>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</si>
  <si>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</si>
  <si>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</si>
  <si>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</si>
  <si>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</si>
  <si>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</si>
  <si>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</si>
  <si>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</si>
  <si>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</si>
  <si>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</si>
  <si>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</si>
  <si>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</si>
  <si>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</si>
  <si>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</si>
  <si>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</si>
  <si>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17499 - STRUKOVNA ŠKOLA PULA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</si>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</sst>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443476.49000000005</v>
      </c>
      <c r="D2" s="6">
        <f>'PR-RAS'!E6</f>
        <v>477329.55000000005</v>
      </c>
      <c r="E2" s="6">
        <v>0</v>
      </c>
      <c r="F2" s="6">
        <v>0</v>
      </c>
      <c r="G2" s="7">
        <f t="shared" ref="G2:G264" si="0">(B2/1000)*(C2*1+D2*2)</f>
        <v>1398.1355900000001</v>
      </c>
      <c r="H2" s="7">
        <f t="shared" ref="H2:H264" si="1">ABS(C2-ROUND(C2,0))+ABS(D2-ROUND(D2,0))</f>
        <v>0.94000000000232831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395785.15</v>
      </c>
      <c r="D46" s="1">
        <f>'PR-RAS'!E50</f>
        <v>434366.52</v>
      </c>
      <c r="E46" s="1">
        <v>0</v>
      </c>
      <c r="F46" s="1">
        <v>0</v>
      </c>
      <c r="G46" s="2">
        <f t="shared" si="0"/>
        <v>56903.318549999996</v>
      </c>
      <c r="H46" s="2">
        <f t="shared" si="1"/>
        <v>0.63000000000465661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395785.15</v>
      </c>
      <c r="D64" s="1">
        <f>'PR-RAS'!E68</f>
        <v>434366.52</v>
      </c>
      <c r="E64" s="1">
        <v>0</v>
      </c>
      <c r="F64" s="1">
        <v>0</v>
      </c>
      <c r="G64" s="2">
        <f t="shared" si="0"/>
        <v>79664.645969999998</v>
      </c>
      <c r="H64" s="2">
        <f t="shared" si="1"/>
        <v>0.63000000000465661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395785.15</v>
      </c>
      <c r="D65" s="1">
        <f>'PR-RAS'!E69</f>
        <v>434366.52</v>
      </c>
      <c r="E65" s="1">
        <v>0</v>
      </c>
      <c r="F65" s="1">
        <v>0</v>
      </c>
      <c r="G65" s="2">
        <f t="shared" si="0"/>
        <v>80929.16416</v>
      </c>
      <c r="H65" s="2">
        <f t="shared" si="1"/>
        <v>0.63000000000465661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v>
      </c>
      <c r="E78" s="1">
        <v>0</v>
      </c>
      <c r="F78" s="1">
        <v>0</v>
      </c>
      <c r="G78" s="2">
        <f t="shared" si="0"/>
        <v>1.5399999999999999E-3</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v>
      </c>
      <c r="E79" s="1">
        <v>0</v>
      </c>
      <c r="F79" s="1">
        <v>0</v>
      </c>
      <c r="G79" s="2">
        <f t="shared" si="0"/>
        <v>1.56E-3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v>
      </c>
      <c r="E81" s="1">
        <v>0</v>
      </c>
      <c r="F81" s="1">
        <v>0</v>
      </c>
      <c r="G81" s="2">
        <f t="shared" si="0"/>
        <v>1.6000000000000001E-3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997.88</v>
      </c>
      <c r="D102" s="1">
        <f>'PR-RAS'!E106</f>
        <v>842.84</v>
      </c>
      <c r="E102" s="1">
        <v>0</v>
      </c>
      <c r="F102" s="1">
        <v>0</v>
      </c>
      <c r="G102" s="2">
        <f t="shared" si="0"/>
        <v>271.03955999999999</v>
      </c>
      <c r="H102" s="2">
        <f t="shared" si="1"/>
        <v>0.27999999999997272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997.88</v>
      </c>
      <c r="D108" s="1">
        <f>'PR-RAS'!E112</f>
        <v>842.84</v>
      </c>
      <c r="E108" s="1">
        <v>0</v>
      </c>
      <c r="F108" s="1">
        <v>0</v>
      </c>
      <c r="G108" s="2">
        <f t="shared" si="0"/>
        <v>287.14091999999999</v>
      </c>
      <c r="H108" s="2">
        <f t="shared" si="1"/>
        <v>0.27999999999997272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997.88</v>
      </c>
      <c r="D113" s="1">
        <f>'PR-RAS'!E117</f>
        <v>842.84</v>
      </c>
      <c r="E113" s="1">
        <v>0</v>
      </c>
      <c r="F113" s="1">
        <v>0</v>
      </c>
      <c r="G113" s="2">
        <f t="shared" si="0"/>
        <v>300.55871999999999</v>
      </c>
      <c r="H113" s="2">
        <f t="shared" si="1"/>
        <v>0.27999999999997272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46693.439999999995</v>
      </c>
      <c r="D129" s="1">
        <f>'PR-RAS'!E133</f>
        <v>42120.19</v>
      </c>
      <c r="E129" s="1">
        <v>0</v>
      </c>
      <c r="F129" s="1">
        <v>0</v>
      </c>
      <c r="G129" s="2">
        <f t="shared" si="0"/>
        <v>16759.52896</v>
      </c>
      <c r="H129" s="2">
        <f t="shared" si="1"/>
        <v>0.62999999999738066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46693.439999999995</v>
      </c>
      <c r="D130" s="1">
        <f>'PR-RAS'!E134</f>
        <v>42120.19</v>
      </c>
      <c r="E130" s="1">
        <v>0</v>
      </c>
      <c r="F130" s="1">
        <v>0</v>
      </c>
      <c r="G130" s="2">
        <f t="shared" si="0"/>
        <v>16890.462780000002</v>
      </c>
      <c r="H130" s="2">
        <f t="shared" si="1"/>
        <v>0.62999999999738066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44702.6</v>
      </c>
      <c r="D131" s="1">
        <f>'PR-RAS'!E135</f>
        <v>42120.19</v>
      </c>
      <c r="E131" s="1">
        <v>0</v>
      </c>
      <c r="F131" s="1">
        <v>0</v>
      </c>
      <c r="G131" s="2">
        <f t="shared" si="0"/>
        <v>16762.5874</v>
      </c>
      <c r="H131" s="2">
        <f t="shared" si="1"/>
        <v>0.5900000000037835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1990.84</v>
      </c>
      <c r="D132" s="1">
        <f>'PR-RAS'!E136</f>
        <v>0</v>
      </c>
      <c r="E132" s="1">
        <v>0</v>
      </c>
      <c r="F132" s="1">
        <v>0</v>
      </c>
      <c r="G132" s="2">
        <f t="shared" si="0"/>
        <v>260.80004000000002</v>
      </c>
      <c r="H132" s="2">
        <f t="shared" si="1"/>
        <v>0.16000000000008185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440904.27999999997</v>
      </c>
      <c r="D147" s="1">
        <f>'PR-RAS'!E151</f>
        <v>477524.66000000003</v>
      </c>
      <c r="E147" s="1">
        <v>0</v>
      </c>
      <c r="F147" s="1">
        <v>0</v>
      </c>
      <c r="G147" s="2">
        <f t="shared" si="0"/>
        <v>203809.22560000001</v>
      </c>
      <c r="H147" s="2">
        <f t="shared" si="1"/>
        <v>0.61999999993713573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394739.83999999997</v>
      </c>
      <c r="D148" s="1">
        <f>'PR-RAS'!E152</f>
        <v>436240.77</v>
      </c>
      <c r="E148" s="1">
        <v>0</v>
      </c>
      <c r="F148" s="1">
        <v>0</v>
      </c>
      <c r="G148" s="2">
        <f t="shared" si="0"/>
        <v>186281.54285999999</v>
      </c>
      <c r="H148" s="2">
        <f t="shared" si="1"/>
        <v>0.39000000001396984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324023.03999999998</v>
      </c>
      <c r="D149" s="1">
        <f>'PR-RAS'!E153</f>
        <v>357140.99</v>
      </c>
      <c r="E149" s="1">
        <v>0</v>
      </c>
      <c r="F149" s="1">
        <v>0</v>
      </c>
      <c r="G149" s="2">
        <f t="shared" si="0"/>
        <v>153669.14296</v>
      </c>
      <c r="H149" s="2">
        <f t="shared" si="1"/>
        <v>4.9999999988358468E-2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312551.94</v>
      </c>
      <c r="D150" s="1">
        <f>'PR-RAS'!E154</f>
        <v>341621.39</v>
      </c>
      <c r="E150" s="1">
        <v>0</v>
      </c>
      <c r="F150" s="1">
        <v>0</v>
      </c>
      <c r="G150" s="2">
        <f t="shared" si="0"/>
        <v>148373.41327999998</v>
      </c>
      <c r="H150" s="2">
        <f t="shared" si="1"/>
        <v>0.45000000001164153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11364.81</v>
      </c>
      <c r="D152" s="1">
        <f>'PR-RAS'!E156</f>
        <v>15392.18</v>
      </c>
      <c r="E152" s="1">
        <v>0</v>
      </c>
      <c r="F152" s="1">
        <v>0</v>
      </c>
      <c r="G152" s="2">
        <f t="shared" si="0"/>
        <v>6364.5246699999998</v>
      </c>
      <c r="H152" s="2">
        <f t="shared" si="1"/>
        <v>0.37000000000080036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106.29</v>
      </c>
      <c r="D153" s="1">
        <f>'PR-RAS'!E157</f>
        <v>127.42</v>
      </c>
      <c r="E153" s="1">
        <v>0</v>
      </c>
      <c r="F153" s="1">
        <v>0</v>
      </c>
      <c r="G153" s="2">
        <f t="shared" si="0"/>
        <v>54.891759999999998</v>
      </c>
      <c r="H153" s="2">
        <f t="shared" si="1"/>
        <v>0.71000000000000796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16867.68</v>
      </c>
      <c r="D154" s="1">
        <f>'PR-RAS'!E158</f>
        <v>20138.82</v>
      </c>
      <c r="E154" s="1">
        <v>0</v>
      </c>
      <c r="F154" s="1">
        <v>0</v>
      </c>
      <c r="G154" s="2">
        <f t="shared" si="0"/>
        <v>8743.2339599999996</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53849.119999999995</v>
      </c>
      <c r="D155" s="1">
        <f>'PR-RAS'!E159</f>
        <v>58960.959999999999</v>
      </c>
      <c r="E155" s="1">
        <v>0</v>
      </c>
      <c r="F155" s="1">
        <v>0</v>
      </c>
      <c r="G155" s="2">
        <f t="shared" si="0"/>
        <v>26452.740159999998</v>
      </c>
      <c r="H155" s="2">
        <f t="shared" si="1"/>
        <v>0.1599999999962165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53826.67</v>
      </c>
      <c r="D157" s="1">
        <f>'PR-RAS'!E161</f>
        <v>58960.959999999999</v>
      </c>
      <c r="E157" s="1">
        <v>0</v>
      </c>
      <c r="F157" s="1">
        <v>0</v>
      </c>
      <c r="G157" s="2">
        <f t="shared" si="0"/>
        <v>26792.780039999998</v>
      </c>
      <c r="H157" s="2">
        <f t="shared" si="1"/>
        <v>0.37000000000261934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22.45</v>
      </c>
      <c r="D158" s="1">
        <f>'PR-RAS'!E162</f>
        <v>0</v>
      </c>
      <c r="E158" s="1">
        <v>0</v>
      </c>
      <c r="F158" s="1">
        <v>0</v>
      </c>
      <c r="G158" s="2">
        <f t="shared" si="0"/>
        <v>3.5246499999999998</v>
      </c>
      <c r="H158" s="2">
        <f t="shared" si="1"/>
        <v>0.44999999999999929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45296.05</v>
      </c>
      <c r="D159" s="1">
        <f>'PR-RAS'!E163</f>
        <v>39935.130000000012</v>
      </c>
      <c r="E159" s="1">
        <v>0</v>
      </c>
      <c r="F159" s="1">
        <v>0</v>
      </c>
      <c r="G159" s="2">
        <f t="shared" si="0"/>
        <v>19776.276980000006</v>
      </c>
      <c r="H159" s="2">
        <f t="shared" si="1"/>
        <v>0.18000000001484295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13797.23</v>
      </c>
      <c r="D160" s="1">
        <f>'PR-RAS'!E164</f>
        <v>14586.58</v>
      </c>
      <c r="E160" s="1">
        <v>0</v>
      </c>
      <c r="F160" s="1">
        <v>0</v>
      </c>
      <c r="G160" s="2">
        <f t="shared" si="0"/>
        <v>6832.2920100000001</v>
      </c>
      <c r="H160" s="2">
        <f t="shared" si="1"/>
        <v>0.6499999999996362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2005.25</v>
      </c>
      <c r="D161" s="1">
        <f>'PR-RAS'!E165</f>
        <v>3198.23</v>
      </c>
      <c r="E161" s="1">
        <v>0</v>
      </c>
      <c r="F161" s="1">
        <v>0</v>
      </c>
      <c r="G161" s="2">
        <f t="shared" si="0"/>
        <v>1344.2736</v>
      </c>
      <c r="H161" s="2">
        <f t="shared" si="1"/>
        <v>0.48000000000001819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10992.18</v>
      </c>
      <c r="D162" s="1">
        <f>'PR-RAS'!E166</f>
        <v>11338.35</v>
      </c>
      <c r="E162" s="1">
        <v>0</v>
      </c>
      <c r="F162" s="1">
        <v>0</v>
      </c>
      <c r="G162" s="2">
        <f t="shared" si="0"/>
        <v>5420.6896800000013</v>
      </c>
      <c r="H162" s="2">
        <f t="shared" si="1"/>
        <v>0.53000000000065484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799.8</v>
      </c>
      <c r="D163" s="1">
        <f>'PR-RAS'!E167</f>
        <v>50</v>
      </c>
      <c r="E163" s="1">
        <v>0</v>
      </c>
      <c r="F163" s="1">
        <v>0</v>
      </c>
      <c r="G163" s="2">
        <f t="shared" si="0"/>
        <v>145.76759999999999</v>
      </c>
      <c r="H163" s="2">
        <f t="shared" si="1"/>
        <v>0.20000000000004547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14143.53</v>
      </c>
      <c r="D165" s="1">
        <f>'PR-RAS'!E169</f>
        <v>11316.690000000002</v>
      </c>
      <c r="E165" s="1">
        <v>0</v>
      </c>
      <c r="F165" s="1">
        <v>0</v>
      </c>
      <c r="G165" s="2">
        <f t="shared" si="0"/>
        <v>6031.4132400000008</v>
      </c>
      <c r="H165" s="2">
        <f t="shared" si="1"/>
        <v>0.77999999999701686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8123.73</v>
      </c>
      <c r="D166" s="1">
        <f>'PR-RAS'!E170</f>
        <v>6288.52</v>
      </c>
      <c r="E166" s="1">
        <v>0</v>
      </c>
      <c r="F166" s="1">
        <v>0</v>
      </c>
      <c r="G166" s="2">
        <f t="shared" si="0"/>
        <v>3415.6270500000001</v>
      </c>
      <c r="H166" s="2">
        <f t="shared" si="1"/>
        <v>0.75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4487.3599999999997</v>
      </c>
      <c r="D168" s="1">
        <f>'PR-RAS'!E172</f>
        <v>3507.19</v>
      </c>
      <c r="E168" s="1">
        <v>0</v>
      </c>
      <c r="F168" s="1">
        <v>0</v>
      </c>
      <c r="G168" s="2">
        <f t="shared" si="0"/>
        <v>1920.7905800000001</v>
      </c>
      <c r="H168" s="2">
        <f t="shared" si="1"/>
        <v>0.54999999999972715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726.57</v>
      </c>
      <c r="D169" s="1">
        <f>'PR-RAS'!E173</f>
        <v>378.68</v>
      </c>
      <c r="E169" s="1">
        <v>0</v>
      </c>
      <c r="F169" s="1">
        <v>0</v>
      </c>
      <c r="G169" s="2">
        <f t="shared" si="0"/>
        <v>249.30024000000003</v>
      </c>
      <c r="H169" s="2">
        <f t="shared" si="1"/>
        <v>0.74999999999994316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659.7</v>
      </c>
      <c r="D170" s="1">
        <f>'PR-RAS'!E174</f>
        <v>1087.2</v>
      </c>
      <c r="E170" s="1">
        <v>0</v>
      </c>
      <c r="F170" s="1">
        <v>0</v>
      </c>
      <c r="G170" s="2">
        <f t="shared" si="0"/>
        <v>478.9629000000001</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146.16999999999999</v>
      </c>
      <c r="D172" s="1">
        <f>'PR-RAS'!E176</f>
        <v>55.1</v>
      </c>
      <c r="E172" s="1">
        <v>0</v>
      </c>
      <c r="F172" s="1">
        <v>0</v>
      </c>
      <c r="G172" s="2">
        <f t="shared" si="0"/>
        <v>43.839270000000006</v>
      </c>
      <c r="H172" s="2">
        <f t="shared" si="1"/>
        <v>0.26999999999998892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12290.75</v>
      </c>
      <c r="D173" s="1">
        <f>'PR-RAS'!E177</f>
        <v>11547.52</v>
      </c>
      <c r="E173" s="1">
        <v>0</v>
      </c>
      <c r="F173" s="1">
        <v>0</v>
      </c>
      <c r="G173" s="2">
        <f t="shared" si="0"/>
        <v>6086.3558800000001</v>
      </c>
      <c r="H173" s="2">
        <f t="shared" si="1"/>
        <v>0.72999999999956344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3279.53</v>
      </c>
      <c r="D174" s="1">
        <f>'PR-RAS'!E178</f>
        <v>1891.65</v>
      </c>
      <c r="E174" s="1">
        <v>0</v>
      </c>
      <c r="F174" s="1">
        <v>0</v>
      </c>
      <c r="G174" s="2">
        <f t="shared" si="0"/>
        <v>1221.8695899999998</v>
      </c>
      <c r="H174" s="2">
        <f t="shared" si="1"/>
        <v>0.81999999999970896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2317.5100000000002</v>
      </c>
      <c r="D175" s="1">
        <f>'PR-RAS'!E179</f>
        <v>2160</v>
      </c>
      <c r="E175" s="1">
        <v>0</v>
      </c>
      <c r="F175" s="1">
        <v>0</v>
      </c>
      <c r="G175" s="2">
        <f t="shared" si="0"/>
        <v>1154.9267399999999</v>
      </c>
      <c r="H175" s="2">
        <f t="shared" si="1"/>
        <v>0.48999999999978172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678.03</v>
      </c>
      <c r="E176" s="1">
        <v>0</v>
      </c>
      <c r="F176" s="1">
        <v>0</v>
      </c>
      <c r="G176" s="2">
        <f t="shared" si="0"/>
        <v>237.31049999999996</v>
      </c>
      <c r="H176" s="2">
        <f t="shared" si="1"/>
        <v>2.9999999999972715E-2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1887.56</v>
      </c>
      <c r="D177" s="1">
        <f>'PR-RAS'!E181</f>
        <v>2254.69</v>
      </c>
      <c r="E177" s="1">
        <v>0</v>
      </c>
      <c r="F177" s="1">
        <v>0</v>
      </c>
      <c r="G177" s="2">
        <f t="shared" si="0"/>
        <v>1125.8614400000001</v>
      </c>
      <c r="H177" s="2">
        <f t="shared" si="1"/>
        <v>0.75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576.6</v>
      </c>
      <c r="D178" s="1">
        <f>'PR-RAS'!E182</f>
        <v>559.04999999999995</v>
      </c>
      <c r="E178" s="1">
        <v>0</v>
      </c>
      <c r="F178" s="1">
        <v>0</v>
      </c>
      <c r="G178" s="2">
        <f t="shared" si="0"/>
        <v>299.96189999999996</v>
      </c>
      <c r="H178" s="2">
        <f t="shared" si="1"/>
        <v>0.44999999999993179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768.47</v>
      </c>
      <c r="D179" s="1">
        <f>'PR-RAS'!E183</f>
        <v>244.88</v>
      </c>
      <c r="E179" s="1">
        <v>0</v>
      </c>
      <c r="F179" s="1">
        <v>0</v>
      </c>
      <c r="G179" s="2">
        <f t="shared" si="0"/>
        <v>223.96493999999998</v>
      </c>
      <c r="H179" s="2">
        <f t="shared" si="1"/>
        <v>0.59000000000003183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1015.33</v>
      </c>
      <c r="D180" s="1">
        <f>'PR-RAS'!E184</f>
        <v>717.88</v>
      </c>
      <c r="E180" s="1">
        <v>0</v>
      </c>
      <c r="F180" s="1">
        <v>0</v>
      </c>
      <c r="G180" s="2">
        <f t="shared" si="0"/>
        <v>438.74511000000001</v>
      </c>
      <c r="H180" s="2">
        <f t="shared" si="1"/>
        <v>0.45000000000004547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1906.23</v>
      </c>
      <c r="D181" s="1">
        <f>'PR-RAS'!E185</f>
        <v>1958.34</v>
      </c>
      <c r="E181" s="1">
        <v>0</v>
      </c>
      <c r="F181" s="1">
        <v>0</v>
      </c>
      <c r="G181" s="2">
        <f t="shared" si="0"/>
        <v>1048.1237999999998</v>
      </c>
      <c r="H181" s="2">
        <f t="shared" si="1"/>
        <v>0.56999999999993634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539.52</v>
      </c>
      <c r="D182" s="1">
        <f>'PR-RAS'!E186</f>
        <v>1083</v>
      </c>
      <c r="E182" s="1">
        <v>0</v>
      </c>
      <c r="F182" s="1">
        <v>0</v>
      </c>
      <c r="G182" s="2">
        <f t="shared" si="0"/>
        <v>489.69911999999999</v>
      </c>
      <c r="H182" s="2">
        <f t="shared" si="1"/>
        <v>0.48000000000001819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79.63</v>
      </c>
      <c r="D183" s="1">
        <f>'PR-RAS'!E187</f>
        <v>172.66</v>
      </c>
      <c r="E183" s="1">
        <v>0</v>
      </c>
      <c r="F183" s="1">
        <v>0</v>
      </c>
      <c r="G183" s="2">
        <f t="shared" si="0"/>
        <v>77.340899999999991</v>
      </c>
      <c r="H183" s="2">
        <f t="shared" si="1"/>
        <v>0.71000000000000796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4984.91</v>
      </c>
      <c r="D184" s="1">
        <f>'PR-RAS'!E188</f>
        <v>2311.6799999999998</v>
      </c>
      <c r="E184" s="1">
        <v>0</v>
      </c>
      <c r="F184" s="1">
        <v>0</v>
      </c>
      <c r="G184" s="2">
        <f t="shared" si="0"/>
        <v>1758.31341</v>
      </c>
      <c r="H184" s="2">
        <f t="shared" si="1"/>
        <v>0.41000000000030923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567.79</v>
      </c>
      <c r="D186" s="1">
        <f>'PR-RAS'!E190</f>
        <v>591.14</v>
      </c>
      <c r="E186" s="1">
        <v>0</v>
      </c>
      <c r="F186" s="1">
        <v>0</v>
      </c>
      <c r="G186" s="2">
        <f t="shared" si="0"/>
        <v>323.76294999999999</v>
      </c>
      <c r="H186" s="2">
        <f t="shared" si="1"/>
        <v>0.35000000000002274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200.84</v>
      </c>
      <c r="D187" s="1">
        <f>'PR-RAS'!E191</f>
        <v>305.98</v>
      </c>
      <c r="E187" s="1">
        <v>0</v>
      </c>
      <c r="F187" s="1">
        <v>0</v>
      </c>
      <c r="G187" s="2">
        <f t="shared" si="0"/>
        <v>151.1808</v>
      </c>
      <c r="H187" s="2">
        <f t="shared" si="1"/>
        <v>0.1799999999999784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33.18</v>
      </c>
      <c r="D188" s="1">
        <f>'PR-RAS'!E192</f>
        <v>0</v>
      </c>
      <c r="E188" s="1">
        <v>0</v>
      </c>
      <c r="F188" s="1">
        <v>0</v>
      </c>
      <c r="G188" s="2">
        <f t="shared" si="0"/>
        <v>6.2046599999999996</v>
      </c>
      <c r="H188" s="2">
        <f t="shared" si="1"/>
        <v>0.17999999999999972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1962.31</v>
      </c>
      <c r="D189" s="1">
        <f>'PR-RAS'!E193</f>
        <v>1339.9</v>
      </c>
      <c r="E189" s="1">
        <v>0</v>
      </c>
      <c r="F189" s="1">
        <v>0</v>
      </c>
      <c r="G189" s="2">
        <f t="shared" si="0"/>
        <v>872.71668000000011</v>
      </c>
      <c r="H189" s="2">
        <f t="shared" si="1"/>
        <v>0.40999999999985448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2146.13</v>
      </c>
      <c r="D190" s="1">
        <f>'PR-RAS'!E194</f>
        <v>0</v>
      </c>
      <c r="E190" s="1">
        <v>0</v>
      </c>
      <c r="F190" s="1">
        <v>0</v>
      </c>
      <c r="G190" s="2">
        <f t="shared" si="0"/>
        <v>405.61857000000003</v>
      </c>
      <c r="H190" s="2">
        <f t="shared" si="1"/>
        <v>0.13000000000010914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74.66</v>
      </c>
      <c r="D191" s="1">
        <f>'PR-RAS'!E195</f>
        <v>74.66</v>
      </c>
      <c r="E191" s="1">
        <v>0</v>
      </c>
      <c r="F191" s="1">
        <v>0</v>
      </c>
      <c r="G191" s="2">
        <f t="shared" si="0"/>
        <v>42.556199999999997</v>
      </c>
      <c r="H191" s="2">
        <f t="shared" si="1"/>
        <v>0.68000000000000682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868.39</v>
      </c>
      <c r="D192" s="1">
        <f>'PR-RAS'!E196</f>
        <v>263.26</v>
      </c>
      <c r="E192" s="1">
        <v>0</v>
      </c>
      <c r="F192" s="1">
        <v>0</v>
      </c>
      <c r="G192" s="2">
        <f t="shared" si="0"/>
        <v>266.42780999999997</v>
      </c>
      <c r="H192" s="2">
        <f t="shared" si="1"/>
        <v>0.64999999999997726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868.39</v>
      </c>
      <c r="D206" s="1">
        <f>'PR-RAS'!E210</f>
        <v>263.26</v>
      </c>
      <c r="E206" s="1">
        <v>0</v>
      </c>
      <c r="F206" s="1">
        <v>0</v>
      </c>
      <c r="G206" s="2">
        <f t="shared" si="0"/>
        <v>285.95654999999994</v>
      </c>
      <c r="H206" s="2">
        <f t="shared" si="1"/>
        <v>0.64999999999997726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297.39999999999998</v>
      </c>
      <c r="D207" s="1">
        <f>'PR-RAS'!E211</f>
        <v>263.26</v>
      </c>
      <c r="E207" s="1">
        <v>0</v>
      </c>
      <c r="F207" s="1">
        <v>0</v>
      </c>
      <c r="G207" s="2">
        <f t="shared" si="0"/>
        <v>169.72751999999997</v>
      </c>
      <c r="H207" s="2">
        <f t="shared" si="1"/>
        <v>0.65999999999996817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570.99</v>
      </c>
      <c r="D209" s="1">
        <f>'PR-RAS'!E213</f>
        <v>0</v>
      </c>
      <c r="E209" s="1">
        <v>0</v>
      </c>
      <c r="F209" s="1">
        <v>0</v>
      </c>
      <c r="G209" s="2">
        <f t="shared" si="0"/>
        <v>118.76591999999999</v>
      </c>
      <c r="H209" s="2">
        <f t="shared" si="1"/>
        <v>9.9999999999909051E-3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1085.5</v>
      </c>
      <c r="E259" s="1">
        <v>0</v>
      </c>
      <c r="F259" s="1">
        <v>0</v>
      </c>
      <c r="G259" s="2">
        <f t="shared" si="0"/>
        <v>560.11800000000005</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1085.5</v>
      </c>
      <c r="E260" s="1">
        <v>0</v>
      </c>
      <c r="F260" s="1">
        <v>0</v>
      </c>
      <c r="G260" s="2">
        <f t="shared" si="0"/>
        <v>562.28899999999999</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1085.5</v>
      </c>
      <c r="E262" s="1">
        <v>0</v>
      </c>
      <c r="F262" s="1">
        <v>0</v>
      </c>
      <c r="G262" s="2">
        <f t="shared" si="0"/>
        <v>566.63099999999997</v>
      </c>
      <c r="H262" s="2">
        <f t="shared" si="1"/>
        <v>0.5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440904.27999999997</v>
      </c>
      <c r="D285" s="1">
        <f>'PR-RAS'!E289</f>
        <v>477524.66000000003</v>
      </c>
      <c r="E285" s="1">
        <v>0</v>
      </c>
      <c r="F285" s="1">
        <v>0</v>
      </c>
      <c r="G285" s="2">
        <f t="shared" si="8"/>
        <v>396450.8224</v>
      </c>
      <c r="H285" s="2">
        <f t="shared" si="9"/>
        <v>0.61999999993713573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2572.2100000000792</v>
      </c>
      <c r="D286" s="1">
        <f>'PR-RAS'!E290</f>
        <v>0</v>
      </c>
      <c r="E286" s="1">
        <v>0</v>
      </c>
      <c r="F286" s="1">
        <v>0</v>
      </c>
      <c r="G286" s="2">
        <f t="shared" si="8"/>
        <v>733.07985000002247</v>
      </c>
      <c r="H286" s="2">
        <f t="shared" si="9"/>
        <v>0.21000000007916242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195.10999999998603</v>
      </c>
      <c r="E287" s="1">
        <v>0</v>
      </c>
      <c r="F287" s="1">
        <v>0</v>
      </c>
      <c r="G287" s="2">
        <f t="shared" si="8"/>
        <v>111.602919999992</v>
      </c>
      <c r="H287" s="2">
        <f t="shared" si="9"/>
        <v>0.10999999998603016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1149.74</v>
      </c>
      <c r="D288" s="1">
        <f>'PR-RAS'!E292</f>
        <v>0</v>
      </c>
      <c r="E288" s="1">
        <v>0</v>
      </c>
      <c r="F288" s="1">
        <v>0</v>
      </c>
      <c r="G288" s="2">
        <f t="shared" si="8"/>
        <v>329.97537999999997</v>
      </c>
      <c r="H288" s="2">
        <f t="shared" si="9"/>
        <v>0.25999999999999091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10.39</v>
      </c>
      <c r="E289" s="1">
        <v>0</v>
      </c>
      <c r="F289" s="1">
        <v>0</v>
      </c>
      <c r="G289" s="2">
        <f t="shared" si="8"/>
        <v>5.9846399999999997</v>
      </c>
      <c r="H289" s="2">
        <f t="shared" si="9"/>
        <v>0.39000000000000057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185.81</v>
      </c>
      <c r="D290" s="1">
        <f>'PR-RAS'!E294</f>
        <v>39.82</v>
      </c>
      <c r="E290" s="1">
        <v>0</v>
      </c>
      <c r="F290" s="1">
        <v>0</v>
      </c>
      <c r="G290" s="2">
        <f t="shared" si="8"/>
        <v>76.715049999999991</v>
      </c>
      <c r="H290" s="2">
        <f t="shared" si="9"/>
        <v>0.36999999999999744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14.99</v>
      </c>
      <c r="D293" s="1">
        <f>'PR-RAS'!E298</f>
        <v>0</v>
      </c>
      <c r="E293" s="1">
        <v>0</v>
      </c>
      <c r="F293" s="1">
        <v>0</v>
      </c>
      <c r="G293" s="2">
        <f t="shared" si="8"/>
        <v>4.3770799999999994</v>
      </c>
      <c r="H293" s="2">
        <f t="shared" si="9"/>
        <v>9.9999999999997868E-3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14.99</v>
      </c>
      <c r="D306" s="1">
        <f>'PR-RAS'!E311</f>
        <v>0</v>
      </c>
      <c r="E306" s="1">
        <v>0</v>
      </c>
      <c r="F306" s="1">
        <v>0</v>
      </c>
      <c r="G306" s="2">
        <f t="shared" si="8"/>
        <v>4.5719500000000002</v>
      </c>
      <c r="H306" s="2">
        <f t="shared" si="9"/>
        <v>9.9999999999997868E-3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14.99</v>
      </c>
      <c r="D307" s="1">
        <f>'PR-RAS'!E312</f>
        <v>0</v>
      </c>
      <c r="E307" s="1">
        <v>0</v>
      </c>
      <c r="F307" s="1">
        <v>0</v>
      </c>
      <c r="G307" s="2">
        <f t="shared" si="8"/>
        <v>4.5869400000000002</v>
      </c>
      <c r="H307" s="2">
        <f t="shared" si="9"/>
        <v>9.9999999999997868E-3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14.99</v>
      </c>
      <c r="D308" s="1">
        <f>'PR-RAS'!E313</f>
        <v>0</v>
      </c>
      <c r="E308" s="1">
        <v>0</v>
      </c>
      <c r="F308" s="1">
        <v>0</v>
      </c>
      <c r="G308" s="2">
        <f t="shared" si="8"/>
        <v>4.6019300000000003</v>
      </c>
      <c r="H308" s="2">
        <f t="shared" si="9"/>
        <v>9.9999999999997868E-3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2010.62</v>
      </c>
      <c r="D345" s="1">
        <f>'PR-RAS'!E350</f>
        <v>0</v>
      </c>
      <c r="E345" s="1">
        <v>0</v>
      </c>
      <c r="F345" s="1">
        <v>0</v>
      </c>
      <c r="G345" s="2">
        <f t="shared" si="8"/>
        <v>691.65327999999988</v>
      </c>
      <c r="H345" s="2">
        <f t="shared" si="9"/>
        <v>0.38000000000010914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1990.84</v>
      </c>
      <c r="D346" s="1">
        <f>'PR-RAS'!E351</f>
        <v>0</v>
      </c>
      <c r="E346" s="1">
        <v>0</v>
      </c>
      <c r="F346" s="1">
        <v>0</v>
      </c>
      <c r="G346" s="2">
        <f t="shared" si="8"/>
        <v>686.83979999999997</v>
      </c>
      <c r="H346" s="2">
        <f t="shared" si="9"/>
        <v>0.16000000000008185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1990.84</v>
      </c>
      <c r="D351" s="1">
        <f>'PR-RAS'!E356</f>
        <v>0</v>
      </c>
      <c r="E351" s="1">
        <v>0</v>
      </c>
      <c r="F351" s="1">
        <v>0</v>
      </c>
      <c r="G351" s="2">
        <f t="shared" si="8"/>
        <v>696.79399999999998</v>
      </c>
      <c r="H351" s="2">
        <f t="shared" si="9"/>
        <v>0.16000000000008185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1990.84</v>
      </c>
      <c r="D357" s="1">
        <f>'PR-RAS'!E362</f>
        <v>0</v>
      </c>
      <c r="E357" s="1">
        <v>0</v>
      </c>
      <c r="F357" s="1">
        <v>0</v>
      </c>
      <c r="G357" s="2">
        <f t="shared" si="8"/>
        <v>708.73903999999993</v>
      </c>
      <c r="H357" s="2">
        <f t="shared" si="9"/>
        <v>0.16000000000008185</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19.78</v>
      </c>
      <c r="D358" s="1">
        <f>'PR-RAS'!E363</f>
        <v>0</v>
      </c>
      <c r="E358" s="1">
        <v>0</v>
      </c>
      <c r="F358" s="1">
        <v>0</v>
      </c>
      <c r="G358" s="2">
        <f t="shared" si="8"/>
        <v>7.0614600000000003</v>
      </c>
      <c r="H358" s="2">
        <f t="shared" si="9"/>
        <v>0.21999999999999886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19.78</v>
      </c>
      <c r="D378" s="1">
        <f>'PR-RAS'!E383</f>
        <v>0</v>
      </c>
      <c r="E378" s="1">
        <v>0</v>
      </c>
      <c r="F378" s="1">
        <v>0</v>
      </c>
      <c r="G378" s="2">
        <f t="shared" si="8"/>
        <v>7.4570600000000002</v>
      </c>
      <c r="H378" s="2">
        <f t="shared" si="9"/>
        <v>0.21999999999999886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19.78</v>
      </c>
      <c r="D379" s="1">
        <f>'PR-RAS'!E384</f>
        <v>0</v>
      </c>
      <c r="E379" s="1">
        <v>0</v>
      </c>
      <c r="F379" s="1">
        <v>0</v>
      </c>
      <c r="G379" s="2">
        <f t="shared" si="8"/>
        <v>7.4768400000000002</v>
      </c>
      <c r="H379" s="2">
        <f t="shared" si="9"/>
        <v>0.21999999999999886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1995.6299999999999</v>
      </c>
      <c r="D403" s="1">
        <f>'PR-RAS'!E408</f>
        <v>0</v>
      </c>
      <c r="E403" s="1">
        <v>0</v>
      </c>
      <c r="F403" s="1">
        <v>0</v>
      </c>
      <c r="G403" s="2">
        <f t="shared" si="8"/>
        <v>802.24325999999996</v>
      </c>
      <c r="H403" s="2">
        <f t="shared" si="9"/>
        <v>0.37000000000011823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13.58</v>
      </c>
      <c r="D404" s="1">
        <f>'PR-RAS'!E409</f>
        <v>0</v>
      </c>
      <c r="E404" s="1">
        <v>0</v>
      </c>
      <c r="F404" s="1">
        <v>0</v>
      </c>
      <c r="G404" s="2">
        <f t="shared" si="8"/>
        <v>5.4727399999999999</v>
      </c>
      <c r="H404" s="2">
        <f t="shared" si="9"/>
        <v>0.41999999999999993</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443491.48000000004</v>
      </c>
      <c r="D407" s="1">
        <f>'PR-RAS'!E412</f>
        <v>477329.55000000005</v>
      </c>
      <c r="E407" s="1">
        <v>0</v>
      </c>
      <c r="F407" s="1">
        <v>0</v>
      </c>
      <c r="G407" s="2">
        <f t="shared" si="8"/>
        <v>567649.13548000006</v>
      </c>
      <c r="H407" s="2">
        <f t="shared" si="9"/>
        <v>0.92999999999301508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442914.89999999997</v>
      </c>
      <c r="D408" s="1">
        <f>'PR-RAS'!E413</f>
        <v>477524.66000000003</v>
      </c>
      <c r="E408" s="1">
        <v>0</v>
      </c>
      <c r="F408" s="1">
        <v>0</v>
      </c>
      <c r="G408" s="2">
        <f t="shared" si="8"/>
        <v>568971.43753999996</v>
      </c>
      <c r="H408" s="2">
        <f t="shared" si="9"/>
        <v>0.44000000000232831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576.58000000007451</v>
      </c>
      <c r="D409" s="1">
        <f>'PR-RAS'!E414</f>
        <v>0</v>
      </c>
      <c r="E409" s="1">
        <v>0</v>
      </c>
      <c r="F409" s="1">
        <v>0</v>
      </c>
      <c r="G409" s="2">
        <f t="shared" si="8"/>
        <v>235.24464000003039</v>
      </c>
      <c r="H409" s="2">
        <f t="shared" si="9"/>
        <v>0.41999999992549419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195.10999999998603</v>
      </c>
      <c r="E410" s="1">
        <v>0</v>
      </c>
      <c r="F410" s="1">
        <v>0</v>
      </c>
      <c r="G410" s="2">
        <f t="shared" si="8"/>
        <v>159.59997999998856</v>
      </c>
      <c r="H410" s="2">
        <f t="shared" si="9"/>
        <v>0.10999999998603016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1163.32</v>
      </c>
      <c r="D411" s="1">
        <f>'PR-RAS'!E416</f>
        <v>0</v>
      </c>
      <c r="E411" s="1">
        <v>0</v>
      </c>
      <c r="F411" s="1">
        <v>0</v>
      </c>
      <c r="G411" s="2">
        <f t="shared" si="8"/>
        <v>476.96119999999996</v>
      </c>
      <c r="H411" s="2">
        <f t="shared" si="9"/>
        <v>0.31999999999993634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10.39</v>
      </c>
      <c r="E412" s="1">
        <v>0</v>
      </c>
      <c r="F412" s="1">
        <v>0</v>
      </c>
      <c r="G412" s="2">
        <f t="shared" si="8"/>
        <v>8.5405800000000003</v>
      </c>
      <c r="H412" s="2">
        <f t="shared" si="9"/>
        <v>0.39000000000000057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185.81</v>
      </c>
      <c r="D413" s="1">
        <f>'PR-RAS'!E418</f>
        <v>39.82</v>
      </c>
      <c r="E413" s="1">
        <v>0</v>
      </c>
      <c r="F413" s="1">
        <v>0</v>
      </c>
      <c r="G413" s="2">
        <f t="shared" si="8"/>
        <v>109.36539999999999</v>
      </c>
      <c r="H413" s="2">
        <f t="shared" si="9"/>
        <v>0.36999999999999744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443491.48000000004</v>
      </c>
      <c r="D633" s="1">
        <f>'PR-RAS'!E639</f>
        <v>477329.55000000005</v>
      </c>
      <c r="E633" s="1">
        <v>0</v>
      </c>
      <c r="F633" s="1">
        <v>0</v>
      </c>
      <c r="G633" s="2">
        <f t="shared" si="10"/>
        <v>883631.16656000004</v>
      </c>
      <c r="H633" s="2">
        <f t="shared" si="11"/>
        <v>0.92999999999301508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442914.89999999997</v>
      </c>
      <c r="D634" s="1">
        <f>'PR-RAS'!E640</f>
        <v>477524.66000000003</v>
      </c>
      <c r="E634" s="1">
        <v>0</v>
      </c>
      <c r="F634" s="1">
        <v>0</v>
      </c>
      <c r="G634" s="2">
        <f t="shared" si="10"/>
        <v>884911.35126000002</v>
      </c>
      <c r="H634" s="2">
        <f t="shared" si="11"/>
        <v>0.44000000000232831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576.58000000007451</v>
      </c>
      <c r="D635" s="1">
        <f>'PR-RAS'!E641</f>
        <v>0</v>
      </c>
      <c r="E635" s="1">
        <v>0</v>
      </c>
      <c r="F635" s="1">
        <v>0</v>
      </c>
      <c r="G635" s="2">
        <f t="shared" si="10"/>
        <v>365.55172000004723</v>
      </c>
      <c r="H635" s="2">
        <f t="shared" si="11"/>
        <v>0.41999999992549419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195.10999999998603</v>
      </c>
      <c r="E636" s="1">
        <v>0</v>
      </c>
      <c r="F636" s="1">
        <v>0</v>
      </c>
      <c r="G636" s="2">
        <f t="shared" si="10"/>
        <v>247.78969999998228</v>
      </c>
      <c r="H636" s="2">
        <f t="shared" si="11"/>
        <v>0.10999999998603016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1163.32</v>
      </c>
      <c r="D637" s="1">
        <f>'PR-RAS'!E643</f>
        <v>0</v>
      </c>
      <c r="E637" s="1">
        <v>0</v>
      </c>
      <c r="F637" s="1">
        <v>0</v>
      </c>
      <c r="G637" s="2">
        <f t="shared" si="10"/>
        <v>739.87151999999992</v>
      </c>
      <c r="H637" s="2">
        <f t="shared" si="11"/>
        <v>0.31999999999993634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10.39</v>
      </c>
      <c r="E638" s="1">
        <v>0</v>
      </c>
      <c r="F638" s="1">
        <v>0</v>
      </c>
      <c r="G638" s="2">
        <f t="shared" si="10"/>
        <v>13.23686</v>
      </c>
      <c r="H638" s="2">
        <f t="shared" si="11"/>
        <v>0.39000000000000057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1739.9000000000744</v>
      </c>
      <c r="D639" s="1">
        <f>'PR-RAS'!E645</f>
        <v>0</v>
      </c>
      <c r="E639" s="1">
        <v>0</v>
      </c>
      <c r="F639" s="1">
        <v>0</v>
      </c>
      <c r="G639" s="2">
        <f t="shared" si="10"/>
        <v>1110.0562000000475</v>
      </c>
      <c r="H639" s="2">
        <f t="shared" si="11"/>
        <v>9.9999999925557859E-2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205.49999999998602</v>
      </c>
      <c r="E640" s="1">
        <v>0</v>
      </c>
      <c r="F640" s="1">
        <v>0</v>
      </c>
      <c r="G640" s="2">
        <f t="shared" si="10"/>
        <v>262.62899999998211</v>
      </c>
      <c r="H640" s="2">
        <f t="shared" si="11"/>
        <v>0.49999999998601652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64479.44</v>
      </c>
      <c r="D641" s="1">
        <f>'PR-RAS'!E647</f>
        <v>78928.81</v>
      </c>
      <c r="E641" s="1">
        <v>0</v>
      </c>
      <c r="F641" s="1">
        <v>0</v>
      </c>
      <c r="G641" s="2">
        <f t="shared" si="10"/>
        <v>142295.71840000001</v>
      </c>
      <c r="H641" s="2">
        <f t="shared" si="11"/>
        <v>0.63000000000465661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12189.72</v>
      </c>
      <c r="D642" s="1">
        <f>'PR-RAS'!E649</f>
        <v>6653.41</v>
      </c>
      <c r="E642" s="1">
        <v>0</v>
      </c>
      <c r="F642" s="1">
        <v>0</v>
      </c>
      <c r="G642" s="2">
        <f t="shared" si="10"/>
        <v>16343.282140000001</v>
      </c>
      <c r="H642" s="2">
        <f t="shared" si="11"/>
        <v>0.69000000000050932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58364.9</v>
      </c>
      <c r="D643" s="1">
        <f>'PR-RAS'!E650</f>
        <v>45527.57</v>
      </c>
      <c r="E643" s="1">
        <v>0</v>
      </c>
      <c r="F643" s="1">
        <v>0</v>
      </c>
      <c r="G643" s="2">
        <f t="shared" si="10"/>
        <v>95927.665680000006</v>
      </c>
      <c r="H643" s="2">
        <f t="shared" si="11"/>
        <v>0.52999999999883585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64286.55</v>
      </c>
      <c r="D644" s="1">
        <f>'PR-RAS'!E651</f>
        <v>44707.64</v>
      </c>
      <c r="E644" s="1">
        <v>0</v>
      </c>
      <c r="F644" s="1">
        <v>0</v>
      </c>
      <c r="G644" s="2">
        <f t="shared" si="10"/>
        <v>98830.276690000013</v>
      </c>
      <c r="H644" s="2">
        <f t="shared" si="11"/>
        <v>0.80999999999767169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6268.0699999999924</v>
      </c>
      <c r="D645" s="1">
        <f>'PR-RAS'!E652</f>
        <v>7473.3399999999965</v>
      </c>
      <c r="E645" s="1">
        <v>0</v>
      </c>
      <c r="F645" s="1">
        <v>0</v>
      </c>
      <c r="G645" s="2">
        <f t="shared" si="10"/>
        <v>13662.298999999992</v>
      </c>
      <c r="H645" s="2">
        <f t="shared" si="11"/>
        <v>0.40999999998894054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57</v>
      </c>
      <c r="D647" s="1">
        <f>'PR-RAS'!E654</f>
        <v>59</v>
      </c>
      <c r="E647" s="1">
        <v>0</v>
      </c>
      <c r="F647" s="1">
        <v>0</v>
      </c>
      <c r="G647" s="2">
        <f t="shared" si="10"/>
        <v>113.05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44</v>
      </c>
      <c r="D649" s="1">
        <f>'PR-RAS'!E656</f>
        <v>45</v>
      </c>
      <c r="E649" s="1">
        <v>0</v>
      </c>
      <c r="F649" s="1">
        <v>0</v>
      </c>
      <c r="G649" s="2">
        <f t="shared" si="10"/>
        <v>86.832000000000008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395785.15</v>
      </c>
      <c r="D668" s="1">
        <f>'PR-RAS'!E675</f>
        <v>434366.52</v>
      </c>
      <c r="E668" s="1">
        <v>0</v>
      </c>
      <c r="F668" s="1">
        <v>0</v>
      </c>
      <c r="G668" s="2">
        <f t="shared" si="10"/>
        <v>843433.63272999995</v>
      </c>
      <c r="H668" s="2">
        <f t="shared" si="11"/>
        <v>0.63000000000465661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918.25</v>
      </c>
      <c r="D703" s="1">
        <f>'PR-RAS'!E710</f>
        <v>544.07000000000005</v>
      </c>
      <c r="E703" s="1">
        <v>0</v>
      </c>
      <c r="F703" s="1">
        <v>0</v>
      </c>
      <c r="G703" s="2">
        <f t="shared" si="10"/>
        <v>1408.48578</v>
      </c>
      <c r="H703" s="2">
        <f t="shared" si="11"/>
        <v>0.32000000000005002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4260.72</v>
      </c>
      <c r="D709" s="1">
        <f>'PR-RAS'!E716</f>
        <v>0</v>
      </c>
      <c r="E709" s="1">
        <v>0</v>
      </c>
      <c r="F709" s="1">
        <v>0</v>
      </c>
      <c r="G709" s="2">
        <f t="shared" si="10"/>
        <v>3016.5897599999998</v>
      </c>
      <c r="H709" s="2">
        <f t="shared" si="11"/>
        <v>0.27999999999974534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932.89</v>
      </c>
      <c r="D710" s="1">
        <f>'PR-RAS'!E717</f>
        <v>1976.67</v>
      </c>
      <c r="E710" s="1">
        <v>0</v>
      </c>
      <c r="F710" s="1">
        <v>0</v>
      </c>
      <c r="G710" s="2">
        <f t="shared" si="10"/>
        <v>3464.33707</v>
      </c>
      <c r="H710" s="2">
        <f t="shared" si="11"/>
        <v>0.43999999999994088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10992.18</v>
      </c>
      <c r="D711" s="1">
        <f>'PR-RAS'!E718</f>
        <v>11338.35</v>
      </c>
      <c r="E711" s="1">
        <v>0</v>
      </c>
      <c r="F711" s="1">
        <v>0</v>
      </c>
      <c r="G711" s="2">
        <f t="shared" si="10"/>
        <v>23904.904800000004</v>
      </c>
      <c r="H711" s="2">
        <f t="shared" si="11"/>
        <v>0.53000000000065484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226.96</v>
      </c>
      <c r="D713" s="1">
        <f>'PR-RAS'!E720</f>
        <v>244.88</v>
      </c>
      <c r="E713" s="1">
        <v>0</v>
      </c>
      <c r="F713" s="1">
        <v>0</v>
      </c>
      <c r="G713" s="2">
        <f t="shared" si="10"/>
        <v>510.30464000000001</v>
      </c>
      <c r="H713" s="2">
        <f t="shared" si="11"/>
        <v>0.15999999999999659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192.45</v>
      </c>
      <c r="D719" s="1">
        <f>'PR-RAS'!E726</f>
        <v>202.54</v>
      </c>
      <c r="E719" s="1">
        <v>0</v>
      </c>
      <c r="F719" s="1">
        <v>0</v>
      </c>
      <c r="G719" s="2">
        <f t="shared" si="10"/>
        <v>429.02653999999995</v>
      </c>
      <c r="H719" s="2">
        <f t="shared" si="11"/>
        <v>0.90999999999999659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85413.94</v>
      </c>
      <c r="D1480" s="6"/>
      <c r="E1480" s="6">
        <v>0</v>
      </c>
      <c r="F1480" s="6">
        <v>0</v>
      </c>
      <c r="G1480" s="7">
        <f t="shared" ref="G1480:G1580" si="34">B1480/1000*C1480</f>
        <v>85.413940000000011</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485993.37</v>
      </c>
      <c r="D1481" s="1">
        <v>0</v>
      </c>
      <c r="E1481" s="1">
        <v>0</v>
      </c>
      <c r="F1481" s="1">
        <v>0</v>
      </c>
      <c r="G1481" s="2">
        <f t="shared" si="34"/>
        <v>971.98674000000005</v>
      </c>
      <c r="H1481" s="2">
        <f t="shared" si="35"/>
        <v>0.36999999999534339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3587.82</v>
      </c>
      <c r="D1482" s="1">
        <v>0</v>
      </c>
      <c r="E1482" s="1">
        <v>0</v>
      </c>
      <c r="F1482" s="1">
        <v>0</v>
      </c>
      <c r="G1482" s="2">
        <f t="shared" si="34"/>
        <v>10.76346</v>
      </c>
      <c r="H1482" s="2">
        <f t="shared" si="35"/>
        <v>0.17999999999983629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482405.55</v>
      </c>
      <c r="D1483" s="1">
        <v>0</v>
      </c>
      <c r="E1483" s="1">
        <v>0</v>
      </c>
      <c r="F1483" s="1">
        <v>0</v>
      </c>
      <c r="G1483" s="2">
        <f t="shared" si="34"/>
        <v>1929.6222</v>
      </c>
      <c r="H1483" s="2">
        <f t="shared" si="35"/>
        <v>0.45000000001164153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444569.29</v>
      </c>
      <c r="D1484" s="1">
        <v>0</v>
      </c>
      <c r="E1484" s="1">
        <v>0</v>
      </c>
      <c r="F1484" s="1">
        <v>0</v>
      </c>
      <c r="G1484" s="2">
        <f t="shared" si="34"/>
        <v>2222.84645</v>
      </c>
      <c r="H1484" s="2">
        <f t="shared" si="35"/>
        <v>0.28999999997904524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36407.199999999997</v>
      </c>
      <c r="D1485" s="1">
        <v>0</v>
      </c>
      <c r="E1485" s="1">
        <v>0</v>
      </c>
      <c r="F1485" s="1">
        <v>0</v>
      </c>
      <c r="G1485" s="2">
        <f t="shared" si="34"/>
        <v>218.44319999999999</v>
      </c>
      <c r="H1485" s="2">
        <f t="shared" si="35"/>
        <v>0.19999999999708962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263.26</v>
      </c>
      <c r="D1486" s="1">
        <v>0</v>
      </c>
      <c r="E1486" s="1">
        <v>0</v>
      </c>
      <c r="F1486" s="1">
        <v>0</v>
      </c>
      <c r="G1486" s="2">
        <f t="shared" si="34"/>
        <v>1.8428199999999999</v>
      </c>
      <c r="H1486" s="2">
        <f t="shared" si="35"/>
        <v>0.25999999999999091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1165.8</v>
      </c>
      <c r="D1491" s="1">
        <v>0</v>
      </c>
      <c r="E1491" s="1">
        <v>0</v>
      </c>
      <c r="F1491" s="1">
        <v>0</v>
      </c>
      <c r="G1491" s="2">
        <f t="shared" si="34"/>
        <v>13.989599999999999</v>
      </c>
      <c r="H1491" s="2">
        <f t="shared" si="35"/>
        <v>0.20000000000004547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480505.94000000006</v>
      </c>
      <c r="D1499" s="1">
        <v>0</v>
      </c>
      <c r="E1499" s="1">
        <v>0</v>
      </c>
      <c r="F1499" s="1">
        <v>0</v>
      </c>
      <c r="G1499" s="2">
        <f t="shared" si="34"/>
        <v>9610.118800000002</v>
      </c>
      <c r="H1499" s="2">
        <f t="shared" si="35"/>
        <v>5.9999999939464033E-2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2052.15</v>
      </c>
      <c r="D1500" s="1">
        <v>0</v>
      </c>
      <c r="E1500" s="1">
        <v>0</v>
      </c>
      <c r="F1500" s="1">
        <v>0</v>
      </c>
      <c r="G1500" s="2">
        <f t="shared" si="34"/>
        <v>43.095150000000004</v>
      </c>
      <c r="H1500" s="2">
        <f t="shared" si="35"/>
        <v>0.15000000000009095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478183.7</v>
      </c>
      <c r="D1501" s="1">
        <v>0</v>
      </c>
      <c r="E1501" s="1">
        <v>0</v>
      </c>
      <c r="F1501" s="1">
        <v>0</v>
      </c>
      <c r="G1501" s="2">
        <f t="shared" si="34"/>
        <v>10520.0414</v>
      </c>
      <c r="H1501" s="2">
        <f t="shared" si="35"/>
        <v>0.29999999998835847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438005.68</v>
      </c>
      <c r="D1502" s="1">
        <v>0</v>
      </c>
      <c r="E1502" s="1">
        <v>0</v>
      </c>
      <c r="F1502" s="1">
        <v>0</v>
      </c>
      <c r="G1502" s="2">
        <f t="shared" si="34"/>
        <v>10074.130639999999</v>
      </c>
      <c r="H1502" s="2">
        <f t="shared" si="35"/>
        <v>0.32000000000698492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39896.32</v>
      </c>
      <c r="D1503" s="1">
        <v>0</v>
      </c>
      <c r="E1503" s="1">
        <v>0</v>
      </c>
      <c r="F1503" s="1">
        <v>0</v>
      </c>
      <c r="G1503" s="2">
        <f t="shared" si="34"/>
        <v>957.51168000000007</v>
      </c>
      <c r="H1503" s="2">
        <f t="shared" si="35"/>
        <v>0.31999999999970896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281.7</v>
      </c>
      <c r="D1504" s="1">
        <v>0</v>
      </c>
      <c r="E1504" s="1">
        <v>0</v>
      </c>
      <c r="F1504" s="1">
        <v>0</v>
      </c>
      <c r="G1504" s="2">
        <f t="shared" si="34"/>
        <v>7.0425000000000004</v>
      </c>
      <c r="H1504" s="2">
        <f t="shared" si="35"/>
        <v>0.30000000000001137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270.08999999999997</v>
      </c>
      <c r="D1510" s="1">
        <v>0</v>
      </c>
      <c r="E1510" s="1">
        <v>0</v>
      </c>
      <c r="F1510" s="1">
        <v>0</v>
      </c>
      <c r="G1510" s="2">
        <f t="shared" si="34"/>
        <v>8.3727899999999984</v>
      </c>
      <c r="H1510" s="2">
        <f t="shared" si="35"/>
        <v>8.9999999999974989E-2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90901.37</v>
      </c>
      <c r="D1517" s="1">
        <v>0</v>
      </c>
      <c r="E1517" s="1">
        <v>0</v>
      </c>
      <c r="F1517" s="1">
        <v>0</v>
      </c>
      <c r="G1517" s="2">
        <f t="shared" si="34"/>
        <v>3454.2520599999998</v>
      </c>
      <c r="H1517" s="2">
        <f t="shared" si="35"/>
        <v>0.36999999999534339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90901.37</v>
      </c>
      <c r="D1576" s="1">
        <v>0</v>
      </c>
      <c r="E1576" s="1">
        <v>0</v>
      </c>
      <c r="F1576" s="1">
        <v>0</v>
      </c>
      <c r="G1576" s="2">
        <f t="shared" si="34"/>
        <v>8817.43289</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8395.86</v>
      </c>
      <c r="D1577" s="1">
        <v>0</v>
      </c>
      <c r="E1577" s="1">
        <v>0</v>
      </c>
      <c r="F1577" s="1">
        <v>0</v>
      </c>
      <c r="G1577" s="2">
        <f t="shared" si="34"/>
        <v>822.79428000000007</v>
      </c>
      <c r="H1577" s="2">
        <f t="shared" si="35"/>
        <v>0.13999999999941792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82505.509999999995</v>
      </c>
      <c r="D1578" s="1">
        <v>0</v>
      </c>
      <c r="E1578" s="1">
        <v>0</v>
      </c>
      <c r="F1578" s="1">
        <v>0</v>
      </c>
      <c r="G1578" s="2">
        <f t="shared" si="34"/>
        <v>8168.0454899999995</v>
      </c>
      <c r="H1578" s="2">
        <f t="shared" si="35"/>
        <v>0.49000000000523869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17499</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443476.49000000005</v>
      </c>
      <c r="I16" s="170">
        <f>'PR-RAS'!E6</f>
        <v>477329.55000000005</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440904.27999999997</v>
      </c>
      <c r="I17" s="170">
        <f>'PR-RAS'!E151</f>
        <v>477524.66000000003</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1739.9000000000744</v>
      </c>
      <c r="I18" s="170">
        <f>'PR-RAS'!E645</f>
        <v>0</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205.49999999998602</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85413.94</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90901.37</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90901.37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76" zoomScaleNormal="100" workbookViewId="0">
      <selection activeCell="E726" sqref="E72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443476.49000000005</v>
      </c>
      <c r="E6" s="51">
        <f>E7+E44+E50+E82+E106+E124+E133+E139</f>
        <v>477329.55000000005</v>
      </c>
      <c r="F6" s="52">
        <f t="shared" ref="F6:F131" si="0">IF(D6&lt;&gt;0,IF(E6/D6&gt;=100,"&gt;&gt;100",E6/D6*100),"-")</f>
        <v>107.63356361912217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395785.15</v>
      </c>
      <c r="E50" s="51">
        <f>E51+E54+E59+E62+E65+E68+E71+E74+E77</f>
        <v>434366.52</v>
      </c>
      <c r="F50" s="52">
        <f t="shared" si="0"/>
        <v>109.7480590163628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395785.15</v>
      </c>
      <c r="E68" s="51">
        <f t="shared" si="15"/>
        <v>434366.52</v>
      </c>
      <c r="F68" s="52">
        <f t="shared" si="0"/>
        <v>109.7480590163628</v>
      </c>
    </row>
    <row r="69" spans="1:6" ht="12.75" customHeight="1" x14ac:dyDescent="0.2">
      <c r="A69" s="53" t="s">
        <v>184</v>
      </c>
      <c r="B69" s="85" t="s">
        <v>185</v>
      </c>
      <c r="C69" s="50" t="s">
        <v>184</v>
      </c>
      <c r="D69" s="242">
        <v>395785.15</v>
      </c>
      <c r="E69" s="242">
        <v>434366.52</v>
      </c>
      <c r="F69" s="52">
        <f t="shared" si="0"/>
        <v>109.7480590163628</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0.02</v>
      </c>
      <c r="E82" s="51">
        <f t="shared" si="19"/>
        <v>0</v>
      </c>
      <c r="F82" s="52">
        <f t="shared" si="0"/>
        <v>0</v>
      </c>
    </row>
    <row r="83" spans="1:6" ht="12.75" customHeight="1" x14ac:dyDescent="0.2">
      <c r="A83" s="53">
        <v>641</v>
      </c>
      <c r="B83" s="85" t="s">
        <v>212</v>
      </c>
      <c r="C83" s="50" t="s">
        <v>213</v>
      </c>
      <c r="D83" s="51">
        <f t="shared" ref="D83:E83" si="20">SUM(D84:D90)</f>
        <v>0.02</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0.02</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997.88</v>
      </c>
      <c r="E106" s="51">
        <f t="shared" si="23"/>
        <v>842.84</v>
      </c>
      <c r="F106" s="52">
        <f t="shared" si="0"/>
        <v>84.463061690784471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997.88</v>
      </c>
      <c r="E112" s="51">
        <f t="shared" si="25"/>
        <v>842.84</v>
      </c>
      <c r="F112" s="52">
        <f t="shared" si="0"/>
        <v>84.463061690784471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997.88</v>
      </c>
      <c r="E117" s="242">
        <v>842.84</v>
      </c>
      <c r="F117" s="52">
        <f t="shared" si="0"/>
        <v>84.463061690784471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46693.439999999995</v>
      </c>
      <c r="E133" s="51">
        <f t="shared" si="30"/>
        <v>42120.19</v>
      </c>
      <c r="F133" s="52">
        <f t="shared" ref="F133:F223" si="31">IF(D133&lt;&gt;0,IF(E133/D133&gt;=100,"&gt;&gt;100",E133/D133*100),"-")</f>
        <v>90.205797645236686</v>
      </c>
    </row>
    <row r="134" spans="1:6" ht="24" x14ac:dyDescent="0.2">
      <c r="A134" s="53">
        <v>671</v>
      </c>
      <c r="B134" s="232" t="s">
        <v>314</v>
      </c>
      <c r="C134" s="50" t="s">
        <v>315</v>
      </c>
      <c r="D134" s="51">
        <f t="shared" ref="D134:E134" si="32">SUM(D135:D137)</f>
        <v>46693.439999999995</v>
      </c>
      <c r="E134" s="51">
        <f t="shared" si="32"/>
        <v>42120.19</v>
      </c>
      <c r="F134" s="52">
        <f t="shared" si="31"/>
        <v>90.205797645236686</v>
      </c>
    </row>
    <row r="135" spans="1:6" ht="12.75" customHeight="1" x14ac:dyDescent="0.2">
      <c r="A135" s="53">
        <v>6711</v>
      </c>
      <c r="B135" s="85" t="s">
        <v>316</v>
      </c>
      <c r="C135" s="50" t="s">
        <v>317</v>
      </c>
      <c r="D135" s="242">
        <v>44702.6</v>
      </c>
      <c r="E135" s="242">
        <v>42120.19</v>
      </c>
      <c r="F135" s="52">
        <f t="shared" si="31"/>
        <v>94.223132435249852</v>
      </c>
    </row>
    <row r="136" spans="1:6" ht="24" x14ac:dyDescent="0.2">
      <c r="A136" s="53">
        <v>6712</v>
      </c>
      <c r="B136" s="232" t="s">
        <v>318</v>
      </c>
      <c r="C136" s="50" t="s">
        <v>319</v>
      </c>
      <c r="D136" s="242">
        <v>1990.84</v>
      </c>
      <c r="E136" s="242">
        <v>0</v>
      </c>
      <c r="F136" s="52">
        <f t="shared" si="31"/>
        <v>0</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440904.27999999997</v>
      </c>
      <c r="E151" s="51">
        <f t="shared" si="35"/>
        <v>477524.66000000003</v>
      </c>
      <c r="F151" s="52">
        <f t="shared" si="31"/>
        <v>108.30574382267282</v>
      </c>
    </row>
    <row r="152" spans="1:6" ht="12.75" customHeight="1" x14ac:dyDescent="0.2">
      <c r="A152" s="53">
        <v>31</v>
      </c>
      <c r="B152" s="85" t="s">
        <v>349</v>
      </c>
      <c r="C152" s="50" t="s">
        <v>35</v>
      </c>
      <c r="D152" s="51">
        <f t="shared" ref="D152:E152" si="36">D153+D158+D159</f>
        <v>394739.83999999997</v>
      </c>
      <c r="E152" s="51">
        <f t="shared" si="36"/>
        <v>436240.77</v>
      </c>
      <c r="F152" s="52">
        <f t="shared" si="31"/>
        <v>110.51348908688823</v>
      </c>
    </row>
    <row r="153" spans="1:6" ht="12.75" customHeight="1" x14ac:dyDescent="0.2">
      <c r="A153" s="53">
        <v>311</v>
      </c>
      <c r="B153" s="85" t="s">
        <v>350</v>
      </c>
      <c r="C153" s="50" t="s">
        <v>351</v>
      </c>
      <c r="D153" s="51">
        <f t="shared" ref="D153:E153" si="37">SUM(D154:D157)</f>
        <v>324023.03999999998</v>
      </c>
      <c r="E153" s="51">
        <f t="shared" si="37"/>
        <v>357140.99</v>
      </c>
      <c r="F153" s="52">
        <f t="shared" si="31"/>
        <v>110.22086268927049</v>
      </c>
    </row>
    <row r="154" spans="1:6" ht="12.75" customHeight="1" x14ac:dyDescent="0.2">
      <c r="A154" s="53">
        <v>3111</v>
      </c>
      <c r="B154" s="85" t="s">
        <v>352</v>
      </c>
      <c r="C154" s="50" t="s">
        <v>353</v>
      </c>
      <c r="D154" s="242">
        <v>312551.94</v>
      </c>
      <c r="E154" s="242">
        <v>341621.39</v>
      </c>
      <c r="F154" s="52">
        <f t="shared" si="31"/>
        <v>109.30067815288558</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11364.81</v>
      </c>
      <c r="E156" s="242">
        <v>15392.18</v>
      </c>
      <c r="F156" s="52">
        <f t="shared" si="31"/>
        <v>135.43719604639233</v>
      </c>
    </row>
    <row r="157" spans="1:6" ht="12.75" customHeight="1" x14ac:dyDescent="0.2">
      <c r="A157" s="53">
        <v>3114</v>
      </c>
      <c r="B157" s="85" t="s">
        <v>358</v>
      </c>
      <c r="C157" s="50" t="s">
        <v>359</v>
      </c>
      <c r="D157" s="242">
        <v>106.29</v>
      </c>
      <c r="E157" s="242">
        <v>127.42</v>
      </c>
      <c r="F157" s="52">
        <f t="shared" si="31"/>
        <v>119.87957474833004</v>
      </c>
    </row>
    <row r="158" spans="1:6" ht="12.75" customHeight="1" x14ac:dyDescent="0.2">
      <c r="A158" s="53">
        <v>312</v>
      </c>
      <c r="B158" s="85" t="s">
        <v>360</v>
      </c>
      <c r="C158" s="50" t="s">
        <v>361</v>
      </c>
      <c r="D158" s="242">
        <v>16867.68</v>
      </c>
      <c r="E158" s="242">
        <v>20138.82</v>
      </c>
      <c r="F158" s="52">
        <f t="shared" si="31"/>
        <v>119.39294556216385</v>
      </c>
    </row>
    <row r="159" spans="1:6" ht="12.75" customHeight="1" x14ac:dyDescent="0.2">
      <c r="A159" s="53">
        <v>313</v>
      </c>
      <c r="B159" s="85" t="s">
        <v>362</v>
      </c>
      <c r="C159" s="50" t="s">
        <v>363</v>
      </c>
      <c r="D159" s="51">
        <f t="shared" ref="D159:E159" si="38">SUM(D160:D162)</f>
        <v>53849.119999999995</v>
      </c>
      <c r="E159" s="51">
        <f t="shared" si="38"/>
        <v>58960.959999999999</v>
      </c>
      <c r="F159" s="52">
        <f t="shared" si="31"/>
        <v>109.49289421999839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53826.67</v>
      </c>
      <c r="E161" s="242">
        <v>58960.959999999999</v>
      </c>
      <c r="F161" s="52">
        <f t="shared" si="31"/>
        <v>109.53856146033185</v>
      </c>
    </row>
    <row r="162" spans="1:6" ht="12.75" customHeight="1" x14ac:dyDescent="0.2">
      <c r="A162" s="53">
        <v>3133</v>
      </c>
      <c r="B162" s="85" t="s">
        <v>367</v>
      </c>
      <c r="C162" s="50" t="s">
        <v>368</v>
      </c>
      <c r="D162" s="242">
        <v>22.45</v>
      </c>
      <c r="E162" s="242">
        <v>0</v>
      </c>
      <c r="F162" s="52">
        <f t="shared" si="31"/>
        <v>0</v>
      </c>
    </row>
    <row r="163" spans="1:6" ht="12.75" customHeight="1" x14ac:dyDescent="0.2">
      <c r="A163" s="53">
        <v>32</v>
      </c>
      <c r="B163" s="85" t="s">
        <v>369</v>
      </c>
      <c r="C163" s="50" t="s">
        <v>370</v>
      </c>
      <c r="D163" s="51">
        <f t="shared" ref="D163:E163" si="39">D164+D169+D177+D187+D188</f>
        <v>45296.05</v>
      </c>
      <c r="E163" s="51">
        <f t="shared" si="39"/>
        <v>39935.130000000012</v>
      </c>
      <c r="F163" s="52">
        <f t="shared" si="31"/>
        <v>88.164707518646793</v>
      </c>
    </row>
    <row r="164" spans="1:6" ht="12.75" customHeight="1" x14ac:dyDescent="0.2">
      <c r="A164" s="53">
        <v>321</v>
      </c>
      <c r="B164" s="85" t="s">
        <v>371</v>
      </c>
      <c r="C164" s="50" t="s">
        <v>372</v>
      </c>
      <c r="D164" s="51">
        <f t="shared" ref="D164:E164" si="40">SUM(D165:D168)</f>
        <v>13797.23</v>
      </c>
      <c r="E164" s="51">
        <f t="shared" si="40"/>
        <v>14586.58</v>
      </c>
      <c r="F164" s="52">
        <f t="shared" si="31"/>
        <v>105.72107589711848</v>
      </c>
    </row>
    <row r="165" spans="1:6" ht="12.75" customHeight="1" x14ac:dyDescent="0.2">
      <c r="A165" s="53">
        <v>3211</v>
      </c>
      <c r="B165" s="85" t="s">
        <v>373</v>
      </c>
      <c r="C165" s="50" t="s">
        <v>374</v>
      </c>
      <c r="D165" s="242">
        <v>2005.25</v>
      </c>
      <c r="E165" s="242">
        <v>3198.23</v>
      </c>
      <c r="F165" s="52">
        <f t="shared" si="31"/>
        <v>159.4928313177908</v>
      </c>
    </row>
    <row r="166" spans="1:6" ht="12.75" customHeight="1" x14ac:dyDescent="0.2">
      <c r="A166" s="53">
        <v>3212</v>
      </c>
      <c r="B166" s="85" t="s">
        <v>375</v>
      </c>
      <c r="C166" s="50" t="s">
        <v>376</v>
      </c>
      <c r="D166" s="242">
        <v>10992.18</v>
      </c>
      <c r="E166" s="242">
        <v>11338.35</v>
      </c>
      <c r="F166" s="52">
        <f t="shared" si="31"/>
        <v>103.14923882250837</v>
      </c>
    </row>
    <row r="167" spans="1:6" ht="12.75" customHeight="1" x14ac:dyDescent="0.2">
      <c r="A167" s="53">
        <v>3213</v>
      </c>
      <c r="B167" s="85" t="s">
        <v>377</v>
      </c>
      <c r="C167" s="50" t="s">
        <v>378</v>
      </c>
      <c r="D167" s="242">
        <v>799.8</v>
      </c>
      <c r="E167" s="242">
        <v>50</v>
      </c>
      <c r="F167" s="52">
        <f t="shared" si="31"/>
        <v>6.2515628907226812</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14143.53</v>
      </c>
      <c r="E169" s="51">
        <f t="shared" si="41"/>
        <v>11316.690000000002</v>
      </c>
      <c r="F169" s="52">
        <f t="shared" si="31"/>
        <v>80.013193311712143</v>
      </c>
    </row>
    <row r="170" spans="1:6" ht="12.75" customHeight="1" x14ac:dyDescent="0.2">
      <c r="A170" s="53">
        <v>3221</v>
      </c>
      <c r="B170" s="85" t="s">
        <v>383</v>
      </c>
      <c r="C170" s="50" t="s">
        <v>384</v>
      </c>
      <c r="D170" s="242">
        <v>8123.73</v>
      </c>
      <c r="E170" s="242">
        <v>6288.52</v>
      </c>
      <c r="F170" s="52">
        <f t="shared" si="31"/>
        <v>77.409268894953428</v>
      </c>
    </row>
    <row r="171" spans="1:6" ht="12.75" customHeight="1" x14ac:dyDescent="0.2">
      <c r="A171" s="53">
        <v>3222</v>
      </c>
      <c r="B171" s="85" t="s">
        <v>385</v>
      </c>
      <c r="C171" s="50" t="s">
        <v>386</v>
      </c>
      <c r="D171" s="242">
        <v>0</v>
      </c>
      <c r="E171" s="242">
        <v>0</v>
      </c>
      <c r="F171" s="52" t="str">
        <f t="shared" si="31"/>
        <v>-</v>
      </c>
    </row>
    <row r="172" spans="1:6" ht="12.75" customHeight="1" x14ac:dyDescent="0.2">
      <c r="A172" s="53">
        <v>3223</v>
      </c>
      <c r="B172" s="85" t="s">
        <v>387</v>
      </c>
      <c r="C172" s="50" t="s">
        <v>388</v>
      </c>
      <c r="D172" s="242">
        <v>4487.3599999999997</v>
      </c>
      <c r="E172" s="242">
        <v>3507.19</v>
      </c>
      <c r="F172" s="52">
        <f t="shared" si="31"/>
        <v>78.157090137631045</v>
      </c>
    </row>
    <row r="173" spans="1:6" ht="12.75" customHeight="1" x14ac:dyDescent="0.2">
      <c r="A173" s="53">
        <v>3224</v>
      </c>
      <c r="B173" s="85" t="s">
        <v>389</v>
      </c>
      <c r="C173" s="50" t="s">
        <v>390</v>
      </c>
      <c r="D173" s="242">
        <v>726.57</v>
      </c>
      <c r="E173" s="242">
        <v>378.68</v>
      </c>
      <c r="F173" s="52">
        <f t="shared" si="31"/>
        <v>52.118859848328448</v>
      </c>
    </row>
    <row r="174" spans="1:6" ht="12.75" customHeight="1" x14ac:dyDescent="0.2">
      <c r="A174" s="53">
        <v>3225</v>
      </c>
      <c r="B174" s="85" t="s">
        <v>391</v>
      </c>
      <c r="C174" s="50" t="s">
        <v>392</v>
      </c>
      <c r="D174" s="242">
        <v>659.7</v>
      </c>
      <c r="E174" s="242">
        <v>1087.2</v>
      </c>
      <c r="F174" s="52">
        <f t="shared" si="31"/>
        <v>164.80218281036832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146.16999999999999</v>
      </c>
      <c r="E176" s="242">
        <v>55.1</v>
      </c>
      <c r="F176" s="52">
        <f t="shared" si="31"/>
        <v>37.69583361838955</v>
      </c>
    </row>
    <row r="177" spans="1:6" ht="12.75" customHeight="1" x14ac:dyDescent="0.2">
      <c r="A177" s="53">
        <v>323</v>
      </c>
      <c r="B177" s="85" t="s">
        <v>397</v>
      </c>
      <c r="C177" s="50" t="s">
        <v>398</v>
      </c>
      <c r="D177" s="51">
        <f t="shared" ref="D177:E177" si="42">SUM(D178:D186)</f>
        <v>12290.75</v>
      </c>
      <c r="E177" s="51">
        <f t="shared" si="42"/>
        <v>11547.52</v>
      </c>
      <c r="F177" s="52">
        <f t="shared" si="31"/>
        <v>93.952932083070607</v>
      </c>
    </row>
    <row r="178" spans="1:6" ht="12.75" customHeight="1" x14ac:dyDescent="0.2">
      <c r="A178" s="53">
        <v>3231</v>
      </c>
      <c r="B178" s="85" t="s">
        <v>399</v>
      </c>
      <c r="C178" s="50" t="s">
        <v>400</v>
      </c>
      <c r="D178" s="242">
        <v>3279.53</v>
      </c>
      <c r="E178" s="242">
        <v>1891.65</v>
      </c>
      <c r="F178" s="52">
        <f t="shared" si="31"/>
        <v>57.680521294209839</v>
      </c>
    </row>
    <row r="179" spans="1:6" ht="12.75" customHeight="1" x14ac:dyDescent="0.2">
      <c r="A179" s="53">
        <v>3232</v>
      </c>
      <c r="B179" s="85" t="s">
        <v>401</v>
      </c>
      <c r="C179" s="50" t="s">
        <v>402</v>
      </c>
      <c r="D179" s="242">
        <v>2317.5100000000002</v>
      </c>
      <c r="E179" s="242">
        <v>2160</v>
      </c>
      <c r="F179" s="52">
        <f t="shared" si="31"/>
        <v>93.20348132262643</v>
      </c>
    </row>
    <row r="180" spans="1:6" ht="12.75" customHeight="1" x14ac:dyDescent="0.2">
      <c r="A180" s="53">
        <v>3233</v>
      </c>
      <c r="B180" s="85" t="s">
        <v>403</v>
      </c>
      <c r="C180" s="50" t="s">
        <v>404</v>
      </c>
      <c r="D180" s="242">
        <v>0</v>
      </c>
      <c r="E180" s="242">
        <v>678.03</v>
      </c>
      <c r="F180" s="52" t="str">
        <f t="shared" si="31"/>
        <v>-</v>
      </c>
    </row>
    <row r="181" spans="1:6" ht="12.75" customHeight="1" x14ac:dyDescent="0.2">
      <c r="A181" s="53">
        <v>3234</v>
      </c>
      <c r="B181" s="85" t="s">
        <v>405</v>
      </c>
      <c r="C181" s="50" t="s">
        <v>406</v>
      </c>
      <c r="D181" s="242">
        <v>1887.56</v>
      </c>
      <c r="E181" s="242">
        <v>2254.69</v>
      </c>
      <c r="F181" s="52">
        <f t="shared" si="31"/>
        <v>119.44997774905168</v>
      </c>
    </row>
    <row r="182" spans="1:6" ht="12.75" customHeight="1" x14ac:dyDescent="0.2">
      <c r="A182" s="53">
        <v>3235</v>
      </c>
      <c r="B182" s="85" t="s">
        <v>407</v>
      </c>
      <c r="C182" s="50" t="s">
        <v>408</v>
      </c>
      <c r="D182" s="242">
        <v>576.6</v>
      </c>
      <c r="E182" s="242">
        <v>559.04999999999995</v>
      </c>
      <c r="F182" s="52">
        <f t="shared" si="31"/>
        <v>96.956295525494269</v>
      </c>
    </row>
    <row r="183" spans="1:6" ht="12.75" customHeight="1" x14ac:dyDescent="0.2">
      <c r="A183" s="53">
        <v>3236</v>
      </c>
      <c r="B183" s="85" t="s">
        <v>409</v>
      </c>
      <c r="C183" s="50" t="s">
        <v>410</v>
      </c>
      <c r="D183" s="242">
        <v>768.47</v>
      </c>
      <c r="E183" s="242">
        <v>244.88</v>
      </c>
      <c r="F183" s="52">
        <f t="shared" si="31"/>
        <v>31.865915390321025</v>
      </c>
    </row>
    <row r="184" spans="1:6" ht="12.75" customHeight="1" x14ac:dyDescent="0.2">
      <c r="A184" s="53">
        <v>3237</v>
      </c>
      <c r="B184" s="85" t="s">
        <v>411</v>
      </c>
      <c r="C184" s="50" t="s">
        <v>412</v>
      </c>
      <c r="D184" s="242">
        <v>1015.33</v>
      </c>
      <c r="E184" s="242">
        <v>717.88</v>
      </c>
      <c r="F184" s="52">
        <f t="shared" si="31"/>
        <v>70.704106054189282</v>
      </c>
    </row>
    <row r="185" spans="1:6" ht="12.75" customHeight="1" x14ac:dyDescent="0.2">
      <c r="A185" s="53">
        <v>3238</v>
      </c>
      <c r="B185" s="85" t="s">
        <v>413</v>
      </c>
      <c r="C185" s="50" t="s">
        <v>414</v>
      </c>
      <c r="D185" s="242">
        <v>1906.23</v>
      </c>
      <c r="E185" s="242">
        <v>1958.34</v>
      </c>
      <c r="F185" s="52">
        <f t="shared" si="31"/>
        <v>102.73366802536945</v>
      </c>
    </row>
    <row r="186" spans="1:6" ht="12.75" customHeight="1" x14ac:dyDescent="0.2">
      <c r="A186" s="53">
        <v>3239</v>
      </c>
      <c r="B186" s="85" t="s">
        <v>415</v>
      </c>
      <c r="C186" s="50" t="s">
        <v>416</v>
      </c>
      <c r="D186" s="242">
        <v>539.52</v>
      </c>
      <c r="E186" s="242">
        <v>1083</v>
      </c>
      <c r="F186" s="52">
        <f t="shared" si="31"/>
        <v>200.73398576512454</v>
      </c>
    </row>
    <row r="187" spans="1:6" ht="12.75" customHeight="1" x14ac:dyDescent="0.2">
      <c r="A187" s="53">
        <v>324</v>
      </c>
      <c r="B187" s="85" t="s">
        <v>417</v>
      </c>
      <c r="C187" s="50" t="s">
        <v>418</v>
      </c>
      <c r="D187" s="242">
        <v>79.63</v>
      </c>
      <c r="E187" s="242">
        <v>172.66</v>
      </c>
      <c r="F187" s="52">
        <f t="shared" si="31"/>
        <v>216.82782870777345</v>
      </c>
    </row>
    <row r="188" spans="1:6" ht="12.75" customHeight="1" x14ac:dyDescent="0.2">
      <c r="A188" s="53">
        <v>329</v>
      </c>
      <c r="B188" s="85" t="s">
        <v>419</v>
      </c>
      <c r="C188" s="50" t="s">
        <v>420</v>
      </c>
      <c r="D188" s="51">
        <f t="shared" ref="D188:E188" si="43">SUM(D189:D195)</f>
        <v>4984.91</v>
      </c>
      <c r="E188" s="51">
        <f t="shared" si="43"/>
        <v>2311.6799999999998</v>
      </c>
      <c r="F188" s="52">
        <f t="shared" si="31"/>
        <v>46.373555390167525</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567.79</v>
      </c>
      <c r="E190" s="242">
        <v>591.14</v>
      </c>
      <c r="F190" s="52">
        <f t="shared" si="31"/>
        <v>104.11243593582135</v>
      </c>
    </row>
    <row r="191" spans="1:6" ht="12.75" customHeight="1" x14ac:dyDescent="0.2">
      <c r="A191" s="53">
        <v>3293</v>
      </c>
      <c r="B191" s="85" t="s">
        <v>425</v>
      </c>
      <c r="C191" s="50" t="s">
        <v>426</v>
      </c>
      <c r="D191" s="242">
        <v>200.84</v>
      </c>
      <c r="E191" s="242">
        <v>305.98</v>
      </c>
      <c r="F191" s="52">
        <f t="shared" si="31"/>
        <v>152.35012945628361</v>
      </c>
    </row>
    <row r="192" spans="1:6" ht="12.75" customHeight="1" x14ac:dyDescent="0.2">
      <c r="A192" s="53">
        <v>3294</v>
      </c>
      <c r="B192" s="85" t="s">
        <v>427</v>
      </c>
      <c r="C192" s="50" t="s">
        <v>428</v>
      </c>
      <c r="D192" s="242">
        <v>33.18</v>
      </c>
      <c r="E192" s="242">
        <v>0</v>
      </c>
      <c r="F192" s="52">
        <f t="shared" si="31"/>
        <v>0</v>
      </c>
    </row>
    <row r="193" spans="1:6" ht="12.75" customHeight="1" x14ac:dyDescent="0.2">
      <c r="A193" s="53">
        <v>3295</v>
      </c>
      <c r="B193" s="85" t="s">
        <v>429</v>
      </c>
      <c r="C193" s="50" t="s">
        <v>430</v>
      </c>
      <c r="D193" s="242">
        <v>1962.31</v>
      </c>
      <c r="E193" s="242">
        <v>1339.9</v>
      </c>
      <c r="F193" s="52">
        <f t="shared" si="31"/>
        <v>68.281769954798179</v>
      </c>
    </row>
    <row r="194" spans="1:6" ht="12.75" customHeight="1" x14ac:dyDescent="0.2">
      <c r="A194" s="53" t="s">
        <v>431</v>
      </c>
      <c r="B194" s="85" t="s">
        <v>432</v>
      </c>
      <c r="C194" s="50" t="s">
        <v>431</v>
      </c>
      <c r="D194" s="242">
        <v>2146.13</v>
      </c>
      <c r="E194" s="242">
        <v>0</v>
      </c>
      <c r="F194" s="52">
        <f t="shared" si="31"/>
        <v>0</v>
      </c>
    </row>
    <row r="195" spans="1:6" ht="12.75" customHeight="1" x14ac:dyDescent="0.2">
      <c r="A195" s="53">
        <v>3299</v>
      </c>
      <c r="B195" s="85" t="s">
        <v>433</v>
      </c>
      <c r="C195" s="50" t="s">
        <v>434</v>
      </c>
      <c r="D195" s="242">
        <v>74.66</v>
      </c>
      <c r="E195" s="242">
        <v>74.66</v>
      </c>
      <c r="F195" s="52">
        <f t="shared" si="31"/>
        <v>100</v>
      </c>
    </row>
    <row r="196" spans="1:6" ht="12.75" customHeight="1" x14ac:dyDescent="0.2">
      <c r="A196" s="53">
        <v>34</v>
      </c>
      <c r="B196" s="232" t="s">
        <v>435</v>
      </c>
      <c r="C196" s="50" t="s">
        <v>436</v>
      </c>
      <c r="D196" s="51">
        <f t="shared" ref="D196:E196" si="44">D197+D202+D210</f>
        <v>868.39</v>
      </c>
      <c r="E196" s="51">
        <f t="shared" si="44"/>
        <v>263.26</v>
      </c>
      <c r="F196" s="52">
        <f t="shared" si="31"/>
        <v>30.315871900874029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868.39</v>
      </c>
      <c r="E210" s="51">
        <f t="shared" si="47"/>
        <v>263.26</v>
      </c>
      <c r="F210" s="52">
        <f t="shared" si="31"/>
        <v>30.315871900874029</v>
      </c>
    </row>
    <row r="211" spans="1:6" ht="12.75" customHeight="1" x14ac:dyDescent="0.2">
      <c r="A211" s="53">
        <v>3431</v>
      </c>
      <c r="B211" s="232" t="s">
        <v>465</v>
      </c>
      <c r="C211" s="50" t="s">
        <v>466</v>
      </c>
      <c r="D211" s="242">
        <v>297.39999999999998</v>
      </c>
      <c r="E211" s="242">
        <v>263.26</v>
      </c>
      <c r="F211" s="52">
        <f t="shared" si="31"/>
        <v>88.520511096166786</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570.99</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1085.5</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1085.5</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1085.5</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440904.27999999997</v>
      </c>
      <c r="E289" s="51">
        <f t="shared" si="79"/>
        <v>477524.66000000003</v>
      </c>
      <c r="F289" s="52">
        <f t="shared" si="76"/>
        <v>108.30574382267282</v>
      </c>
    </row>
    <row r="290" spans="1:6" ht="12.75" customHeight="1" x14ac:dyDescent="0.2">
      <c r="A290" s="53" t="s">
        <v>608</v>
      </c>
      <c r="B290" s="85" t="s">
        <v>619</v>
      </c>
      <c r="C290" s="50" t="s">
        <v>620</v>
      </c>
      <c r="D290" s="51">
        <f>IF(D6&gt;=D289,D6-D289,0)</f>
        <v>2572.2100000000792</v>
      </c>
      <c r="E290" s="51">
        <f>IF(E6&gt;=E289,E6-E289,0)</f>
        <v>0</v>
      </c>
      <c r="F290" s="52">
        <f t="shared" si="76"/>
        <v>0</v>
      </c>
    </row>
    <row r="291" spans="1:6" ht="12.75" customHeight="1" x14ac:dyDescent="0.2">
      <c r="A291" s="53" t="s">
        <v>608</v>
      </c>
      <c r="B291" s="85" t="s">
        <v>621</v>
      </c>
      <c r="C291" s="50" t="s">
        <v>622</v>
      </c>
      <c r="D291" s="51">
        <f>IF(D289&gt;=D6,D289-D6,0)</f>
        <v>0</v>
      </c>
      <c r="E291" s="51">
        <f>IF(E289&gt;=E6,E289-E6,0)</f>
        <v>195.10999999998603</v>
      </c>
      <c r="F291" s="52" t="str">
        <f t="shared" si="76"/>
        <v>-</v>
      </c>
    </row>
    <row r="292" spans="1:6" ht="12.75" customHeight="1" x14ac:dyDescent="0.2">
      <c r="A292" s="53">
        <v>92211</v>
      </c>
      <c r="B292" s="85" t="s">
        <v>623</v>
      </c>
      <c r="C292" s="50" t="s">
        <v>624</v>
      </c>
      <c r="D292" s="242">
        <v>1149.74</v>
      </c>
      <c r="E292" s="242">
        <v>0</v>
      </c>
      <c r="F292" s="52">
        <f t="shared" si="76"/>
        <v>0</v>
      </c>
    </row>
    <row r="293" spans="1:6" ht="12.75" customHeight="1" x14ac:dyDescent="0.2">
      <c r="A293" s="53">
        <v>92221</v>
      </c>
      <c r="B293" s="85" t="s">
        <v>625</v>
      </c>
      <c r="C293" s="50" t="s">
        <v>626</v>
      </c>
      <c r="D293" s="242">
        <v>0</v>
      </c>
      <c r="E293" s="242">
        <v>10.39</v>
      </c>
      <c r="F293" s="52" t="str">
        <f t="shared" si="76"/>
        <v>-</v>
      </c>
    </row>
    <row r="294" spans="1:6" ht="12.75" customHeight="1" x14ac:dyDescent="0.2">
      <c r="A294" s="53">
        <v>96</v>
      </c>
      <c r="B294" s="85" t="s">
        <v>627</v>
      </c>
      <c r="C294" s="50" t="s">
        <v>628</v>
      </c>
      <c r="D294" s="242">
        <v>185.81</v>
      </c>
      <c r="E294" s="242">
        <v>39.82</v>
      </c>
      <c r="F294" s="52">
        <f t="shared" si="76"/>
        <v>21.430493514880791</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14.99</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14.99</v>
      </c>
      <c r="E311" s="51">
        <f t="shared" si="85"/>
        <v>0</v>
      </c>
      <c r="F311" s="52">
        <f t="shared" si="81"/>
        <v>0</v>
      </c>
    </row>
    <row r="312" spans="1:6" ht="12.75" customHeight="1" x14ac:dyDescent="0.2">
      <c r="A312" s="53">
        <v>721</v>
      </c>
      <c r="B312" s="85" t="s">
        <v>662</v>
      </c>
      <c r="C312" s="50" t="s">
        <v>663</v>
      </c>
      <c r="D312" s="51">
        <f t="shared" ref="D312:E312" si="86">SUM(D313:D316)</f>
        <v>14.99</v>
      </c>
      <c r="E312" s="51">
        <f t="shared" si="86"/>
        <v>0</v>
      </c>
      <c r="F312" s="52">
        <f t="shared" si="81"/>
        <v>0</v>
      </c>
    </row>
    <row r="313" spans="1:6" ht="12.75" customHeight="1" x14ac:dyDescent="0.2">
      <c r="A313" s="53">
        <v>7211</v>
      </c>
      <c r="B313" s="85" t="s">
        <v>664</v>
      </c>
      <c r="C313" s="50" t="s">
        <v>665</v>
      </c>
      <c r="D313" s="242">
        <v>14.99</v>
      </c>
      <c r="E313" s="242"/>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2010.62</v>
      </c>
      <c r="E350" s="51">
        <f t="shared" si="95"/>
        <v>0</v>
      </c>
      <c r="F350" s="52">
        <f t="shared" si="81"/>
        <v>0</v>
      </c>
    </row>
    <row r="351" spans="1:6" ht="12.75" customHeight="1" x14ac:dyDescent="0.2">
      <c r="A351" s="53">
        <v>41</v>
      </c>
      <c r="B351" s="85" t="s">
        <v>740</v>
      </c>
      <c r="C351" s="50" t="s">
        <v>741</v>
      </c>
      <c r="D351" s="51">
        <f t="shared" ref="D351:E351" si="96">D352+D356</f>
        <v>1990.84</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1990.84</v>
      </c>
      <c r="E356" s="51">
        <f t="shared" si="98"/>
        <v>0</v>
      </c>
      <c r="F356" s="52">
        <f t="shared" si="81"/>
        <v>0</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1990.84</v>
      </c>
      <c r="E362" s="242"/>
      <c r="F362" s="52">
        <f t="shared" si="81"/>
        <v>0</v>
      </c>
    </row>
    <row r="363" spans="1:6" ht="24" x14ac:dyDescent="0.2">
      <c r="A363" s="53">
        <v>42</v>
      </c>
      <c r="B363" s="232" t="s">
        <v>756</v>
      </c>
      <c r="C363" s="50" t="s">
        <v>757</v>
      </c>
      <c r="D363" s="51">
        <f t="shared" ref="D363:E363" si="99">D364+D369+D378+D383+D388+D391</f>
        <v>19.78</v>
      </c>
      <c r="E363" s="51">
        <f t="shared" si="99"/>
        <v>0</v>
      </c>
      <c r="F363" s="52">
        <f t="shared" si="81"/>
        <v>0</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19.78</v>
      </c>
      <c r="E383" s="51">
        <f t="shared" si="103"/>
        <v>0</v>
      </c>
      <c r="F383" s="52">
        <f t="shared" si="81"/>
        <v>0</v>
      </c>
    </row>
    <row r="384" spans="1:6" ht="12.75" customHeight="1" x14ac:dyDescent="0.2">
      <c r="A384" s="53">
        <v>4241</v>
      </c>
      <c r="B384" s="85" t="s">
        <v>783</v>
      </c>
      <c r="C384" s="50" t="s">
        <v>784</v>
      </c>
      <c r="D384" s="242">
        <v>19.78</v>
      </c>
      <c r="E384" s="242"/>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1995.6299999999999</v>
      </c>
      <c r="E408" s="51">
        <f t="shared" si="111"/>
        <v>0</v>
      </c>
      <c r="F408" s="52">
        <f t="shared" si="81"/>
        <v>0</v>
      </c>
    </row>
    <row r="409" spans="1:6" ht="12.75" customHeight="1" x14ac:dyDescent="0.2">
      <c r="A409" s="53">
        <v>92212</v>
      </c>
      <c r="B409" s="85" t="s">
        <v>823</v>
      </c>
      <c r="C409" s="50" t="s">
        <v>824</v>
      </c>
      <c r="D409" s="242">
        <v>13.58</v>
      </c>
      <c r="E409" s="242"/>
      <c r="F409" s="52">
        <f t="shared" si="81"/>
        <v>0</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443491.48000000004</v>
      </c>
      <c r="E412" s="51">
        <f>E6+E298</f>
        <v>477329.55000000005</v>
      </c>
      <c r="F412" s="52">
        <f t="shared" si="81"/>
        <v>107.62992560759004</v>
      </c>
    </row>
    <row r="413" spans="1:6" ht="12.75" customHeight="1" x14ac:dyDescent="0.2">
      <c r="A413" s="53" t="s">
        <v>608</v>
      </c>
      <c r="B413" s="85" t="s">
        <v>831</v>
      </c>
      <c r="C413" s="50" t="s">
        <v>832</v>
      </c>
      <c r="D413" s="51">
        <f t="shared" ref="D413:E413" si="112">D289+D350</f>
        <v>442914.89999999997</v>
      </c>
      <c r="E413" s="51">
        <f t="shared" si="112"/>
        <v>477524.66000000003</v>
      </c>
      <c r="F413" s="52">
        <f t="shared" si="81"/>
        <v>107.8140879884601</v>
      </c>
    </row>
    <row r="414" spans="1:6" ht="12.75" customHeight="1" x14ac:dyDescent="0.2">
      <c r="A414" s="53" t="s">
        <v>608</v>
      </c>
      <c r="B414" s="85" t="s">
        <v>833</v>
      </c>
      <c r="C414" s="50" t="s">
        <v>834</v>
      </c>
      <c r="D414" s="51">
        <f t="shared" ref="D414:E414" si="113">IF(D412&gt;=D413,D412-D413,0)</f>
        <v>576.58000000007451</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195.10999999998603</v>
      </c>
      <c r="F415" s="52" t="str">
        <f t="shared" si="81"/>
        <v>-</v>
      </c>
    </row>
    <row r="416" spans="1:6" ht="12.75" customHeight="1" x14ac:dyDescent="0.2">
      <c r="A416" s="60" t="s">
        <v>837</v>
      </c>
      <c r="B416" s="232" t="s">
        <v>838</v>
      </c>
      <c r="C416" s="61" t="s">
        <v>839</v>
      </c>
      <c r="D416" s="51">
        <f t="shared" ref="D416:E416" si="115">IF(D292-D293+D409-D410&gt;=0,D292-D293+D409-D410,0)</f>
        <v>1163.32</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10.39</v>
      </c>
      <c r="F417" s="52" t="str">
        <f t="shared" si="81"/>
        <v>-</v>
      </c>
    </row>
    <row r="418" spans="1:6" ht="12.75" customHeight="1" x14ac:dyDescent="0.2">
      <c r="A418" s="55" t="s">
        <v>842</v>
      </c>
      <c r="B418" s="233" t="s">
        <v>843</v>
      </c>
      <c r="C418" s="56" t="s">
        <v>844</v>
      </c>
      <c r="D418" s="62">
        <f t="shared" ref="D418:E418" si="117">D294+D411</f>
        <v>185.81</v>
      </c>
      <c r="E418" s="62">
        <f t="shared" si="117"/>
        <v>39.82</v>
      </c>
      <c r="F418" s="57">
        <f t="shared" si="81"/>
        <v>21.430493514880791</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443491.48000000004</v>
      </c>
      <c r="E639" s="51">
        <f t="shared" si="180"/>
        <v>477329.55000000005</v>
      </c>
      <c r="F639" s="52">
        <f t="shared" si="119"/>
        <v>107.62992560759004</v>
      </c>
    </row>
    <row r="640" spans="1:6" ht="12.75" customHeight="1" x14ac:dyDescent="0.2">
      <c r="A640" s="53" t="s">
        <v>608</v>
      </c>
      <c r="B640" s="85" t="s">
        <v>1277</v>
      </c>
      <c r="C640" s="50" t="s">
        <v>1278</v>
      </c>
      <c r="D640" s="51">
        <f t="shared" ref="D640:E640" si="181">D413+D528</f>
        <v>442914.89999999997</v>
      </c>
      <c r="E640" s="51">
        <f t="shared" si="181"/>
        <v>477524.66000000003</v>
      </c>
      <c r="F640" s="52">
        <f t="shared" si="119"/>
        <v>107.8140879884601</v>
      </c>
    </row>
    <row r="641" spans="1:6" ht="12.75" customHeight="1" x14ac:dyDescent="0.2">
      <c r="A641" s="53" t="s">
        <v>608</v>
      </c>
      <c r="B641" s="85" t="s">
        <v>1279</v>
      </c>
      <c r="C641" s="50" t="s">
        <v>1280</v>
      </c>
      <c r="D641" s="51">
        <f t="shared" ref="D641:E641" si="182">IF(D639&gt;=D640,D639-D640,0)</f>
        <v>576.58000000007451</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195.10999999998603</v>
      </c>
      <c r="F642" s="52" t="str">
        <f t="shared" si="119"/>
        <v>-</v>
      </c>
    </row>
    <row r="643" spans="1:6" ht="24" x14ac:dyDescent="0.2">
      <c r="A643" s="60" t="s">
        <v>1283</v>
      </c>
      <c r="B643" s="85" t="s">
        <v>1284</v>
      </c>
      <c r="C643" s="61" t="s">
        <v>1283</v>
      </c>
      <c r="D643" s="51">
        <f t="shared" ref="D643:E643" si="184">IF(D416-D417+D637-D638&gt;=0,D416-D417+D637-D638,0)</f>
        <v>1163.32</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10.39</v>
      </c>
      <c r="F644" s="52" t="str">
        <f t="shared" si="119"/>
        <v>-</v>
      </c>
    </row>
    <row r="645" spans="1:6" ht="24" x14ac:dyDescent="0.2">
      <c r="A645" s="53" t="s">
        <v>608</v>
      </c>
      <c r="B645" s="85" t="s">
        <v>1287</v>
      </c>
      <c r="C645" s="50" t="s">
        <v>1288</v>
      </c>
      <c r="D645" s="51">
        <f t="shared" ref="D645:E645" si="186">IF(D641+D643-D642-D644&gt;=0,D641+D643-D642-D644,0)</f>
        <v>1739.9000000000744</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205.49999999998602</v>
      </c>
      <c r="F646" s="52" t="str">
        <f t="shared" si="119"/>
        <v>-</v>
      </c>
    </row>
    <row r="647" spans="1:6" ht="24" x14ac:dyDescent="0.2">
      <c r="A647" s="55" t="s">
        <v>1291</v>
      </c>
      <c r="B647" s="233" t="s">
        <v>1292</v>
      </c>
      <c r="C647" s="56" t="s">
        <v>1291</v>
      </c>
      <c r="D647" s="243">
        <v>64479.44</v>
      </c>
      <c r="E647" s="243">
        <v>78928.81</v>
      </c>
      <c r="F647" s="57">
        <f t="shared" si="119"/>
        <v>122.40926720207246</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12189.72</v>
      </c>
      <c r="E649" s="242">
        <v>6653.41</v>
      </c>
      <c r="F649" s="52">
        <f t="shared" ref="F649:F724" si="188">IF(D649&lt;&gt;0,IF(E649/D649&gt;=100,"&gt;&gt;100",E649/D649*100),"-")</f>
        <v>54.582139704603549</v>
      </c>
    </row>
    <row r="650" spans="1:6" ht="12.75" customHeight="1" x14ac:dyDescent="0.2">
      <c r="A650" s="53" t="s">
        <v>1296</v>
      </c>
      <c r="B650" s="85" t="s">
        <v>1297</v>
      </c>
      <c r="C650" s="50" t="s">
        <v>1296</v>
      </c>
      <c r="D650" s="242">
        <v>58364.9</v>
      </c>
      <c r="E650" s="242">
        <v>45527.57</v>
      </c>
      <c r="F650" s="52">
        <f t="shared" si="188"/>
        <v>78.005050980983427</v>
      </c>
    </row>
    <row r="651" spans="1:6" ht="12.75" customHeight="1" x14ac:dyDescent="0.2">
      <c r="A651" s="53" t="s">
        <v>1298</v>
      </c>
      <c r="B651" s="85" t="s">
        <v>1299</v>
      </c>
      <c r="C651" s="50" t="s">
        <v>1298</v>
      </c>
      <c r="D651" s="242">
        <v>64286.55</v>
      </c>
      <c r="E651" s="242">
        <v>44707.64</v>
      </c>
      <c r="F651" s="52">
        <f t="shared" si="188"/>
        <v>69.54431370169965</v>
      </c>
    </row>
    <row r="652" spans="1:6" ht="24" x14ac:dyDescent="0.2">
      <c r="A652" s="53">
        <v>11</v>
      </c>
      <c r="B652" s="85" t="s">
        <v>1300</v>
      </c>
      <c r="C652" s="50" t="s">
        <v>1301</v>
      </c>
      <c r="D652" s="51">
        <f t="shared" ref="D652:E652" si="189">+D649+D650-D651</f>
        <v>6268.0699999999924</v>
      </c>
      <c r="E652" s="51">
        <f t="shared" si="189"/>
        <v>7473.3399999999965</v>
      </c>
      <c r="F652" s="52">
        <f t="shared" si="188"/>
        <v>119.22872590765587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57</v>
      </c>
      <c r="E654" s="262">
        <v>59</v>
      </c>
      <c r="F654" s="52">
        <f t="shared" si="188"/>
        <v>103.50877192982458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44</v>
      </c>
      <c r="E656" s="262">
        <v>45</v>
      </c>
      <c r="F656" s="52">
        <f t="shared" si="188"/>
        <v>102.27272727272727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395785.15</v>
      </c>
      <c r="E675" s="242">
        <v>434366.52</v>
      </c>
      <c r="F675" s="52">
        <f t="shared" si="188"/>
        <v>109.7480590163628</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918.25</v>
      </c>
      <c r="E710" s="242">
        <v>544.07000000000005</v>
      </c>
      <c r="F710" s="52">
        <f t="shared" si="188"/>
        <v>59.250748706779213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4260.72</v>
      </c>
      <c r="E716" s="242">
        <v>0</v>
      </c>
      <c r="F716" s="52">
        <f t="shared" si="188"/>
        <v>0</v>
      </c>
    </row>
    <row r="717" spans="1:6" ht="12.75" customHeight="1" x14ac:dyDescent="0.2">
      <c r="A717" s="53">
        <v>31215</v>
      </c>
      <c r="B717" s="85" t="s">
        <v>1413</v>
      </c>
      <c r="C717" s="50" t="s">
        <v>1414</v>
      </c>
      <c r="D717" s="242">
        <v>932.89</v>
      </c>
      <c r="E717" s="242">
        <v>1976.67</v>
      </c>
      <c r="F717" s="52">
        <f t="shared" si="188"/>
        <v>211.8867176194407</v>
      </c>
    </row>
    <row r="718" spans="1:6" ht="12.75" customHeight="1" x14ac:dyDescent="0.2">
      <c r="A718" s="53">
        <v>32121</v>
      </c>
      <c r="B718" s="85" t="s">
        <v>1415</v>
      </c>
      <c r="C718" s="50" t="s">
        <v>1416</v>
      </c>
      <c r="D718" s="242">
        <v>10992.18</v>
      </c>
      <c r="E718" s="242">
        <v>11338.35</v>
      </c>
      <c r="F718" s="52">
        <f t="shared" si="188"/>
        <v>103.14923882250837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226.96</v>
      </c>
      <c r="E720" s="242">
        <v>244.88</v>
      </c>
      <c r="F720" s="52">
        <f t="shared" si="188"/>
        <v>107.89566443426153</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192.45</v>
      </c>
      <c r="E726" s="242">
        <v>202.54</v>
      </c>
      <c r="F726" s="52">
        <f t="shared" si="190"/>
        <v>105.24292023902314</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D42" sqref="D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85413.94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485993.37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3587.82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482405.55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444569.29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36407.199999999997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263.26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1165.8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480505.94000000006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2052.15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478183.7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438005.68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39896.32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281.7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270.08999999999997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90901.37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90901.37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8395.86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82505.509999999995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2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2</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17499</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2</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Provjera</v>
      </c>
      <c r="C219" s="118" t="s">
        <v>3224</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0</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2023-07-07T06:54:37Z</cp:lastPrinted>
  <dcterms:created xsi:type="dcterms:W3CDTF">2022-04-01T05:14:30Z</dcterms:created>
  <dcterms:modified xsi:type="dcterms:W3CDTF">2023-07-12T06:31:08Z</dcterms:modified>
</cp:coreProperties>
</file>